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29.xml" ContentType="application/vnd.openxmlformats-officedocument.drawingml.chart+xml"/>
  <Override PartName="/xl/drawings/drawing15.xml" ContentType="application/vnd.openxmlformats-officedocument.drawing+xml"/>
  <Override PartName="/xl/worksheets/sheet3.xml" ContentType="application/vnd.openxmlformats-officedocument.spreadsheetml.worksheet+xml"/>
  <Override PartName="/xl/charts/chart18.xml" ContentType="application/vnd.openxmlformats-officedocument.drawingml.chart+xml"/>
  <Override PartName="/xl/drawings/drawing13.xml" ContentType="application/vnd.openxmlformats-officedocument.drawing+xml"/>
  <Override PartName="/xl/charts/chart27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34.xml" ContentType="application/vnd.openxmlformats-officedocument.drawingml.char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docProps/core.xml" ContentType="application/vnd.openxmlformats-package.core-properties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charts/chart28.xml" ContentType="application/vnd.openxmlformats-officedocument.drawingml.chart+xml"/>
  <Override PartName="/xl/drawings/drawing1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1550" windowHeight="5205" tabRatio="920" activeTab="11"/>
  </bookViews>
  <sheets>
    <sheet name="Drilling act - Dev" sheetId="19" r:id="rId1"/>
    <sheet name="Chrome (2)" sheetId="11" r:id="rId2"/>
    <sheet name="Industry Equipment" sheetId="1" r:id="rId3"/>
    <sheet name="LL" sheetId="2" r:id="rId4"/>
    <sheet name="All" sheetId="4" r:id="rId5"/>
    <sheet name="Platinum" sheetId="6" r:id="rId6"/>
    <sheet name="Plat 2" sheetId="7" r:id="rId7"/>
    <sheet name="Gold" sheetId="5" r:id="rId8"/>
    <sheet name="Coal" sheetId="8" r:id="rId9"/>
    <sheet name="Iron (2)" sheetId="14" r:id="rId10"/>
    <sheet name="Chrome" sheetId="9" r:id="rId11"/>
    <sheet name="Drilling Profile" sheetId="15" r:id="rId12"/>
    <sheet name="LHDs" sheetId="17" r:id="rId13"/>
    <sheet name="Fans" sheetId="16" r:id="rId14"/>
    <sheet name="Drilling act - stoping" sheetId="18" r:id="rId15"/>
  </sheets>
  <calcPr calcId="124519"/>
</workbook>
</file>

<file path=xl/calcChain.xml><?xml version="1.0" encoding="utf-8"?>
<calcChain xmlns="http://schemas.openxmlformats.org/spreadsheetml/2006/main">
  <c r="E15" i="19"/>
  <c r="E15" i="18"/>
  <c r="E15" i="17"/>
  <c r="E15" i="16"/>
  <c r="E15" i="15"/>
  <c r="H15" i="11"/>
  <c r="E15"/>
  <c r="E15" i="9" l="1"/>
  <c r="H15" i="8"/>
  <c r="E15"/>
  <c r="H15" i="7"/>
  <c r="E15"/>
  <c r="H15" i="6"/>
  <c r="E15"/>
  <c r="H15" i="5"/>
  <c r="E15"/>
  <c r="H15" i="4"/>
  <c r="E15"/>
</calcChain>
</file>

<file path=xl/sharedStrings.xml><?xml version="1.0" encoding="utf-8"?>
<sst xmlns="http://schemas.openxmlformats.org/spreadsheetml/2006/main" count="297" uniqueCount="28">
  <si>
    <t>Industry Equipment</t>
  </si>
  <si>
    <t>Machine Noise Levels</t>
  </si>
  <si>
    <t>Frequences</t>
  </si>
  <si>
    <t>&lt;85</t>
  </si>
  <si>
    <t>85 - 90</t>
  </si>
  <si>
    <t>90 - 95</t>
  </si>
  <si>
    <t>95 - 100</t>
  </si>
  <si>
    <t>100 - 105</t>
  </si>
  <si>
    <t>105 - 110</t>
  </si>
  <si>
    <t>&gt;115</t>
  </si>
  <si>
    <t>110 - 115</t>
  </si>
  <si>
    <t>Industry Equipment - Gold</t>
  </si>
  <si>
    <t>Industry Equipment - Coal</t>
  </si>
  <si>
    <t>Industry Equipment - Iron</t>
  </si>
  <si>
    <t xml:space="preserve">Industry Equipment - Gold </t>
  </si>
  <si>
    <t>Industry Equipment - All Mines</t>
  </si>
  <si>
    <t>Industry Equipment - Platinum</t>
  </si>
  <si>
    <t>Industry Equipment - Chrome</t>
  </si>
  <si>
    <t>Industry Equipment - Platinum -Mechanised</t>
  </si>
  <si>
    <t>Industry Equipment - Platinum - Conventional</t>
  </si>
  <si>
    <t>Platinum - Pure Coventional</t>
  </si>
  <si>
    <t>Platinum - Pure Mechanised</t>
  </si>
  <si>
    <t>Industry Equipment  -  Coal</t>
  </si>
  <si>
    <t>Industry Equipment  -  Iron</t>
  </si>
  <si>
    <t>Industry Equipment  -  Chrome</t>
  </si>
  <si>
    <t>Drilling Equipment Profile</t>
  </si>
  <si>
    <t>Fans Equipment Profile</t>
  </si>
  <si>
    <t>Drilling Activity Profile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</si>
</sst>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1" xfId="0" applyFont="1" applyBorder="1"/>
    <xf numFmtId="0" fontId="1" fillId="0" borderId="1" xfId="0" applyFont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</cellXfs>
  <cellStyles count="2">
    <cellStyle name="Normal" xfId="0" builtinId="0"/>
    <cellStyle name="Normal 3 1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1"/>
          <c:order val="0"/>
          <c:tx>
            <c:strRef>
              <c:f>'Drilling act - Dev'!$F$4</c:f>
              <c:strCache>
                <c:ptCount val="1"/>
              </c:strCache>
            </c:strRef>
          </c:tx>
          <c:marker>
            <c:symbol val="none"/>
          </c:marker>
          <c:xVal>
            <c:numRef>
              <c:f>'Drilling act - Dev'!$C$5:$C$12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</c:numCache>
            </c:numRef>
          </c:xVal>
          <c:yVal>
            <c:numRef>
              <c:f>'Drilling act - Dev'!$F$5:$F$12</c:f>
              <c:numCache>
                <c:formatCode>General</c:formatCode>
                <c:ptCount val="8"/>
                <c:pt idx="7">
                  <c:v>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'Drilling act - Dev'!$G$4</c:f>
              <c:strCache>
                <c:ptCount val="1"/>
                <c:pt idx="0">
                  <c:v>Drilling Activity Profile</c:v>
                </c:pt>
              </c:strCache>
            </c:strRef>
          </c:tx>
          <c:marker>
            <c:symbol val="none"/>
          </c:marker>
          <c:xVal>
            <c:numRef>
              <c:f>'Drilling act - Dev'!$C$5:$C$12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</c:numCache>
            </c:numRef>
          </c:xVal>
          <c:yVal>
            <c:numRef>
              <c:f>'Drilling act - Dev'!$G$5:$G$12</c:f>
              <c:numCache>
                <c:formatCode>General</c:formatCode>
                <c:ptCount val="8"/>
                <c:pt idx="0">
                  <c:v>5</c:v>
                </c:pt>
                <c:pt idx="1">
                  <c:v>6</c:v>
                </c:pt>
                <c:pt idx="2">
                  <c:v>12</c:v>
                </c:pt>
                <c:pt idx="3">
                  <c:v>15</c:v>
                </c:pt>
                <c:pt idx="4">
                  <c:v>9</c:v>
                </c:pt>
                <c:pt idx="5">
                  <c:v>2</c:v>
                </c:pt>
                <c:pt idx="6">
                  <c:v>0</c:v>
                </c:pt>
              </c:numCache>
            </c:numRef>
          </c:yVal>
          <c:smooth val="1"/>
        </c:ser>
        <c:ser>
          <c:idx val="3"/>
          <c:order val="2"/>
          <c:tx>
            <c:strRef>
              <c:f>'Drilling act - Dev'!$H$4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'Drilling act - Dev'!$C$5:$C$12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</c:numCache>
            </c:numRef>
          </c:xVal>
          <c:yVal>
            <c:numRef>
              <c:f>'Drilling act - Dev'!$H$5:$H$12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82273024"/>
        <c:axId val="82294656"/>
      </c:scatterChart>
      <c:valAx>
        <c:axId val="82273024"/>
        <c:scaling>
          <c:orientation val="minMax"/>
        </c:scaling>
        <c:axPos val="b"/>
        <c:numFmt formatCode="General" sourceLinked="1"/>
        <c:tickLblPos val="nextTo"/>
        <c:crossAx val="82294656"/>
        <c:crosses val="autoZero"/>
        <c:crossBetween val="midCat"/>
      </c:valAx>
      <c:valAx>
        <c:axId val="82294656"/>
        <c:scaling>
          <c:orientation val="minMax"/>
        </c:scaling>
        <c:axPos val="l"/>
        <c:majorGridlines/>
        <c:numFmt formatCode="General" sourceLinked="1"/>
        <c:tickLblPos val="nextTo"/>
        <c:crossAx val="82273024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1"/>
          <c:order val="0"/>
          <c:tx>
            <c:strRef>
              <c:f>'Plat 2'!$C$4</c:f>
              <c:strCache>
                <c:ptCount val="1"/>
                <c:pt idx="0">
                  <c:v>Machine Noise Levels</c:v>
                </c:pt>
              </c:strCache>
            </c:strRef>
          </c:tx>
          <c:marker>
            <c:symbol val="none"/>
          </c:marker>
          <c:xVal>
            <c:numRef>
              <c:f>'Plat 2'!$C$5:$C$12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1</c:v>
              </c:pt>
            </c:numLit>
          </c:yVal>
          <c:smooth val="1"/>
        </c:ser>
        <c:ser>
          <c:idx val="2"/>
          <c:order val="1"/>
          <c:tx>
            <c:strRef>
              <c:f>'Plat 2'!$F$4</c:f>
              <c:strCache>
                <c:ptCount val="1"/>
                <c:pt idx="0">
                  <c:v>Industry Equipment - Platinum</c:v>
                </c:pt>
              </c:strCache>
            </c:strRef>
          </c:tx>
          <c:marker>
            <c:symbol val="none"/>
          </c:marker>
          <c:xVal>
            <c:numRef>
              <c:f>'Plat 2'!$C$5:$C$12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'Plat 2'!$F$5:$F$12</c:f>
              <c:numCache>
                <c:formatCode>General</c:formatCode>
                <c:ptCount val="8"/>
                <c:pt idx="0">
                  <c:v>849</c:v>
                </c:pt>
                <c:pt idx="1">
                  <c:v>6076</c:v>
                </c:pt>
                <c:pt idx="2">
                  <c:v>12644</c:v>
                </c:pt>
                <c:pt idx="3">
                  <c:v>8299</c:v>
                </c:pt>
                <c:pt idx="4">
                  <c:v>8758</c:v>
                </c:pt>
                <c:pt idx="5">
                  <c:v>17435</c:v>
                </c:pt>
                <c:pt idx="6">
                  <c:v>6</c:v>
                </c:pt>
                <c:pt idx="7">
                  <c:v>0</c:v>
                </c:pt>
              </c:numCache>
            </c:numRef>
          </c:yVal>
          <c:smooth val="1"/>
        </c:ser>
        <c:ser>
          <c:idx val="3"/>
          <c:order val="2"/>
          <c:tx>
            <c:strRef>
              <c:f>'Plat 2'!$G$4</c:f>
              <c:strCache>
                <c:ptCount val="1"/>
                <c:pt idx="0">
                  <c:v>Platinum - Pure Coventional</c:v>
                </c:pt>
              </c:strCache>
            </c:strRef>
          </c:tx>
          <c:marker>
            <c:symbol val="none"/>
          </c:marker>
          <c:xVal>
            <c:numRef>
              <c:f>'Plat 2'!$C$5:$C$12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'Plat 2'!$G$5:$G$12</c:f>
              <c:numCache>
                <c:formatCode>General</c:formatCode>
                <c:ptCount val="8"/>
                <c:pt idx="0">
                  <c:v>1113</c:v>
                </c:pt>
                <c:pt idx="1">
                  <c:v>404</c:v>
                </c:pt>
                <c:pt idx="2">
                  <c:v>5272</c:v>
                </c:pt>
                <c:pt idx="3">
                  <c:v>4633</c:v>
                </c:pt>
                <c:pt idx="4">
                  <c:v>8418</c:v>
                </c:pt>
                <c:pt idx="5">
                  <c:v>8830</c:v>
                </c:pt>
                <c:pt idx="6">
                  <c:v>0</c:v>
                </c:pt>
              </c:numCache>
            </c:numRef>
          </c:yVal>
          <c:smooth val="1"/>
        </c:ser>
        <c:ser>
          <c:idx val="4"/>
          <c:order val="3"/>
          <c:tx>
            <c:strRef>
              <c:f>'Plat 2'!$H$4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'Plat 2'!$C$5:$C$12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'Plat 2'!$H$5:$H$12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75429760"/>
        <c:axId val="75431296"/>
      </c:scatterChart>
      <c:valAx>
        <c:axId val="75429760"/>
        <c:scaling>
          <c:orientation val="minMax"/>
        </c:scaling>
        <c:axPos val="b"/>
        <c:numFmt formatCode="General" sourceLinked="1"/>
        <c:tickLblPos val="nextTo"/>
        <c:crossAx val="75431296"/>
        <c:crosses val="autoZero"/>
        <c:crossBetween val="midCat"/>
      </c:valAx>
      <c:valAx>
        <c:axId val="75431296"/>
        <c:scaling>
          <c:orientation val="minMax"/>
        </c:scaling>
        <c:axPos val="l"/>
        <c:majorGridlines/>
        <c:numFmt formatCode="General" sourceLinked="1"/>
        <c:tickLblPos val="nextTo"/>
        <c:crossAx val="75429760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1"/>
          <c:order val="0"/>
          <c:tx>
            <c:strRef>
              <c:f>'Plat 2'!$C$4</c:f>
              <c:strCache>
                <c:ptCount val="1"/>
                <c:pt idx="0">
                  <c:v>Machine Noise Levels</c:v>
                </c:pt>
              </c:strCache>
            </c:strRef>
          </c:tx>
          <c:marker>
            <c:symbol val="none"/>
          </c:marker>
          <c:xVal>
            <c:numRef>
              <c:f>'Plat 2'!$C$5:$C$12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1</c:v>
              </c:pt>
            </c:numLit>
          </c:yVal>
          <c:smooth val="1"/>
        </c:ser>
        <c:ser>
          <c:idx val="4"/>
          <c:order val="1"/>
          <c:tx>
            <c:strRef>
              <c:f>'Plat 2'!$H$4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'Plat 2'!$C$5:$C$12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'Plat 2'!$H$5:$H$12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76688768"/>
        <c:axId val="76690560"/>
      </c:scatterChart>
      <c:valAx>
        <c:axId val="76688768"/>
        <c:scaling>
          <c:orientation val="minMax"/>
          <c:max val="120"/>
          <c:min val="80"/>
        </c:scaling>
        <c:axPos val="b"/>
        <c:numFmt formatCode="General" sourceLinked="1"/>
        <c:tickLblPos val="nextTo"/>
        <c:crossAx val="76690560"/>
        <c:crosses val="autoZero"/>
        <c:crossBetween val="midCat"/>
      </c:valAx>
      <c:valAx>
        <c:axId val="76690560"/>
        <c:scaling>
          <c:orientation val="minMax"/>
        </c:scaling>
        <c:axPos val="l"/>
        <c:majorGridlines/>
        <c:numFmt formatCode="General" sourceLinked="1"/>
        <c:tickLblPos val="nextTo"/>
        <c:crossAx val="76688768"/>
        <c:crosses val="autoZero"/>
        <c:crossBetween val="midCat"/>
      </c:valAx>
    </c:plotArea>
    <c:legend>
      <c:legendPos val="r"/>
      <c:legendEntry>
        <c:idx val="0"/>
        <c:delete val="1"/>
      </c:legendEntry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scatterChart>
        <c:scatterStyle val="smoothMarker"/>
        <c:ser>
          <c:idx val="1"/>
          <c:order val="0"/>
          <c:tx>
            <c:strRef>
              <c:f>'Plat 2'!$G$4</c:f>
              <c:strCache>
                <c:ptCount val="1"/>
                <c:pt idx="0">
                  <c:v>Platinum - Pure Coventional</c:v>
                </c:pt>
              </c:strCache>
            </c:strRef>
          </c:tx>
          <c:marker>
            <c:symbol val="none"/>
          </c:marker>
          <c:xVal>
            <c:numRef>
              <c:f>'Plat 2'!$C$5:$C$12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'Plat 2'!$G$5:$G$12</c:f>
              <c:numCache>
                <c:formatCode>General</c:formatCode>
                <c:ptCount val="8"/>
                <c:pt idx="0">
                  <c:v>1113</c:v>
                </c:pt>
                <c:pt idx="1">
                  <c:v>404</c:v>
                </c:pt>
                <c:pt idx="2">
                  <c:v>5272</c:v>
                </c:pt>
                <c:pt idx="3">
                  <c:v>4633</c:v>
                </c:pt>
                <c:pt idx="4">
                  <c:v>8418</c:v>
                </c:pt>
                <c:pt idx="5">
                  <c:v>8830</c:v>
                </c:pt>
                <c:pt idx="6">
                  <c:v>0</c:v>
                </c:pt>
              </c:numCache>
            </c:numRef>
          </c:yVal>
          <c:smooth val="1"/>
        </c:ser>
        <c:axId val="76718848"/>
        <c:axId val="76720384"/>
      </c:scatterChart>
      <c:valAx>
        <c:axId val="76718848"/>
        <c:scaling>
          <c:orientation val="minMax"/>
          <c:max val="120"/>
          <c:min val="80"/>
        </c:scaling>
        <c:axPos val="b"/>
        <c:numFmt formatCode="General" sourceLinked="1"/>
        <c:tickLblPos val="nextTo"/>
        <c:crossAx val="76720384"/>
        <c:crosses val="autoZero"/>
        <c:crossBetween val="midCat"/>
      </c:valAx>
      <c:valAx>
        <c:axId val="76720384"/>
        <c:scaling>
          <c:orientation val="minMax"/>
        </c:scaling>
        <c:axPos val="l"/>
        <c:majorGridlines/>
        <c:numFmt formatCode="General" sourceLinked="1"/>
        <c:tickLblPos val="nextTo"/>
        <c:crossAx val="76718848"/>
        <c:crosses val="autoZero"/>
        <c:crossBetween val="midCat"/>
      </c:valAx>
    </c:plotArea>
    <c:legend>
      <c:legendPos val="r"/>
      <c:legendEntry>
        <c:idx val="0"/>
        <c:delete val="1"/>
      </c:legendEntry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2"/>
          <c:order val="0"/>
          <c:tx>
            <c:strRef>
              <c:f>LL!$D$4</c:f>
              <c:strCache>
                <c:ptCount val="1"/>
                <c:pt idx="0">
                  <c:v>Industry Equipment - All Mines</c:v>
                </c:pt>
              </c:strCache>
            </c:strRef>
          </c:tx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LL!$D$5:$D$12</c:f>
              <c:numCache>
                <c:formatCode>General</c:formatCode>
                <c:ptCount val="8"/>
                <c:pt idx="0">
                  <c:v>5387</c:v>
                </c:pt>
                <c:pt idx="1">
                  <c:v>7305</c:v>
                </c:pt>
                <c:pt idx="2">
                  <c:v>13177</c:v>
                </c:pt>
                <c:pt idx="3">
                  <c:v>10611</c:v>
                </c:pt>
                <c:pt idx="4">
                  <c:v>16541</c:v>
                </c:pt>
                <c:pt idx="5">
                  <c:v>17964</c:v>
                </c:pt>
                <c:pt idx="6">
                  <c:v>11</c:v>
                </c:pt>
                <c:pt idx="7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strRef>
              <c:f>LL!$E$4</c:f>
              <c:strCache>
                <c:ptCount val="1"/>
                <c:pt idx="0">
                  <c:v>Industry Equipment - Gold </c:v>
                </c:pt>
              </c:strCache>
            </c:strRef>
          </c:tx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LL!$E$5:$E$12</c:f>
              <c:numCache>
                <c:formatCode>General</c:formatCode>
                <c:ptCount val="8"/>
                <c:pt idx="0">
                  <c:v>1699</c:v>
                </c:pt>
                <c:pt idx="1">
                  <c:v>1263</c:v>
                </c:pt>
                <c:pt idx="2">
                  <c:v>898</c:v>
                </c:pt>
                <c:pt idx="3">
                  <c:v>1676</c:v>
                </c:pt>
                <c:pt idx="4">
                  <c:v>8203</c:v>
                </c:pt>
                <c:pt idx="5">
                  <c:v>397</c:v>
                </c:pt>
                <c:pt idx="6">
                  <c:v>15</c:v>
                </c:pt>
                <c:pt idx="7">
                  <c:v>0</c:v>
                </c:pt>
              </c:numCache>
            </c:numRef>
          </c:yVal>
          <c:smooth val="1"/>
        </c:ser>
        <c:axId val="76792576"/>
        <c:axId val="76794112"/>
      </c:scatterChart>
      <c:valAx>
        <c:axId val="76792576"/>
        <c:scaling>
          <c:orientation val="minMax"/>
          <c:max val="120"/>
          <c:min val="80"/>
        </c:scaling>
        <c:axPos val="b"/>
        <c:numFmt formatCode="General" sourceLinked="1"/>
        <c:tickLblPos val="nextTo"/>
        <c:txPr>
          <a:bodyPr/>
          <a:lstStyle/>
          <a:p>
            <a:pPr>
              <a:defRPr lang="en-ZA"/>
            </a:pPr>
            <a:endParaRPr lang="en-US"/>
          </a:p>
        </c:txPr>
        <c:crossAx val="76794112"/>
        <c:crosses val="autoZero"/>
        <c:crossBetween val="midCat"/>
        <c:majorUnit val="10"/>
      </c:valAx>
      <c:valAx>
        <c:axId val="76794112"/>
        <c:scaling>
          <c:orientation val="minMax"/>
          <c:max val="20000"/>
          <c:min val="0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en-ZA"/>
            </a:pPr>
            <a:endParaRPr lang="en-US"/>
          </a:p>
        </c:txPr>
        <c:crossAx val="76792576"/>
        <c:crosses val="autoZero"/>
        <c:crossBetween val="midCat"/>
        <c:majorUnit val="5000"/>
      </c:valAx>
    </c:plotArea>
    <c:legend>
      <c:legendPos val="r"/>
      <c:txPr>
        <a:bodyPr/>
        <a:lstStyle/>
        <a:p>
          <a:pPr>
            <a:defRPr lang="en-ZA"/>
          </a:pPr>
          <a:endParaRPr lang="en-US"/>
        </a:p>
      </c:txPr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1"/>
          <c:order val="0"/>
          <c:tx>
            <c:strRef>
              <c:f>Coal!$F$4</c:f>
              <c:strCache>
                <c:ptCount val="1"/>
              </c:strCache>
            </c:strRef>
          </c:tx>
          <c:marker>
            <c:symbol val="none"/>
          </c:marker>
          <c:xVal>
            <c:numRef>
              <c:f>Coal!$C$5:$C$12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Coal!$F$5:$F$12</c:f>
              <c:numCache>
                <c:formatCode>General</c:formatCode>
                <c:ptCount val="8"/>
                <c:pt idx="7">
                  <c:v>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Coal!$G$4</c:f>
              <c:strCache>
                <c:ptCount val="1"/>
                <c:pt idx="0">
                  <c:v>Industry Equipment  -  Coal</c:v>
                </c:pt>
              </c:strCache>
            </c:strRef>
          </c:tx>
          <c:marker>
            <c:symbol val="none"/>
          </c:marker>
          <c:xVal>
            <c:numRef>
              <c:f>Coal!$C$5:$C$12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Coal!$G$5:$G$12</c:f>
              <c:numCache>
                <c:formatCode>General</c:formatCode>
                <c:ptCount val="8"/>
                <c:pt idx="0">
                  <c:v>352</c:v>
                </c:pt>
                <c:pt idx="1">
                  <c:v>461</c:v>
                </c:pt>
                <c:pt idx="2">
                  <c:v>412</c:v>
                </c:pt>
                <c:pt idx="3">
                  <c:v>168</c:v>
                </c:pt>
                <c:pt idx="4">
                  <c:v>169</c:v>
                </c:pt>
                <c:pt idx="5">
                  <c:v>27</c:v>
                </c:pt>
                <c:pt idx="6">
                  <c:v>0</c:v>
                </c:pt>
              </c:numCache>
            </c:numRef>
          </c:yVal>
          <c:smooth val="1"/>
        </c:ser>
        <c:ser>
          <c:idx val="3"/>
          <c:order val="2"/>
          <c:tx>
            <c:strRef>
              <c:f>Coal!$H$4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Coal!$C$5:$C$12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Coal!$H$5:$H$12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76802688"/>
        <c:axId val="76808576"/>
      </c:scatterChart>
      <c:valAx>
        <c:axId val="76802688"/>
        <c:scaling>
          <c:orientation val="minMax"/>
        </c:scaling>
        <c:axPos val="b"/>
        <c:numFmt formatCode="General" sourceLinked="1"/>
        <c:tickLblPos val="nextTo"/>
        <c:crossAx val="76808576"/>
        <c:crosses val="autoZero"/>
        <c:crossBetween val="midCat"/>
      </c:valAx>
      <c:valAx>
        <c:axId val="76808576"/>
        <c:scaling>
          <c:orientation val="minMax"/>
        </c:scaling>
        <c:axPos val="l"/>
        <c:majorGridlines/>
        <c:numFmt formatCode="General" sourceLinked="1"/>
        <c:tickLblPos val="nextTo"/>
        <c:crossAx val="76802688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scatterChart>
        <c:scatterStyle val="smoothMarker"/>
        <c:ser>
          <c:idx val="1"/>
          <c:order val="0"/>
          <c:tx>
            <c:strRef>
              <c:f>Coal!$H$4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Coal!$C$5:$C$12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Coal!$H$5:$H$12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76823936"/>
        <c:axId val="76838016"/>
      </c:scatterChart>
      <c:valAx>
        <c:axId val="76823936"/>
        <c:scaling>
          <c:orientation val="minMax"/>
          <c:max val="120"/>
          <c:min val="80"/>
        </c:scaling>
        <c:axPos val="b"/>
        <c:numFmt formatCode="General" sourceLinked="1"/>
        <c:tickLblPos val="nextTo"/>
        <c:crossAx val="76838016"/>
        <c:crosses val="autoZero"/>
        <c:crossBetween val="midCat"/>
      </c:valAx>
      <c:valAx>
        <c:axId val="76838016"/>
        <c:scaling>
          <c:orientation val="minMax"/>
        </c:scaling>
        <c:axPos val="l"/>
        <c:majorGridlines/>
        <c:numFmt formatCode="General" sourceLinked="1"/>
        <c:tickLblPos val="nextTo"/>
        <c:crossAx val="76823936"/>
        <c:crosses val="autoZero"/>
        <c:crossBetween val="midCat"/>
      </c:valAx>
    </c:plotArea>
    <c:legend>
      <c:legendPos val="r"/>
      <c:legendEntry>
        <c:idx val="0"/>
        <c:delete val="1"/>
      </c:legendEntry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scatterChart>
        <c:scatterStyle val="smoothMarker"/>
        <c:ser>
          <c:idx val="1"/>
          <c:order val="0"/>
          <c:tx>
            <c:strRef>
              <c:f>Coal!$G$4</c:f>
              <c:strCache>
                <c:ptCount val="1"/>
                <c:pt idx="0">
                  <c:v>Industry Equipment  -  Coal</c:v>
                </c:pt>
              </c:strCache>
            </c:strRef>
          </c:tx>
          <c:marker>
            <c:symbol val="none"/>
          </c:marker>
          <c:xVal>
            <c:numRef>
              <c:f>Coal!$C$5:$C$12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Coal!$G$5:$G$12</c:f>
              <c:numCache>
                <c:formatCode>General</c:formatCode>
                <c:ptCount val="8"/>
                <c:pt idx="0">
                  <c:v>352</c:v>
                </c:pt>
                <c:pt idx="1">
                  <c:v>461</c:v>
                </c:pt>
                <c:pt idx="2">
                  <c:v>412</c:v>
                </c:pt>
                <c:pt idx="3">
                  <c:v>168</c:v>
                </c:pt>
                <c:pt idx="4">
                  <c:v>169</c:v>
                </c:pt>
                <c:pt idx="5">
                  <c:v>27</c:v>
                </c:pt>
                <c:pt idx="6">
                  <c:v>0</c:v>
                </c:pt>
              </c:numCache>
            </c:numRef>
          </c:yVal>
          <c:smooth val="1"/>
        </c:ser>
        <c:axId val="76850304"/>
        <c:axId val="76851840"/>
      </c:scatterChart>
      <c:valAx>
        <c:axId val="76850304"/>
        <c:scaling>
          <c:orientation val="minMax"/>
          <c:max val="120"/>
          <c:min val="85"/>
        </c:scaling>
        <c:axPos val="b"/>
        <c:numFmt formatCode="General" sourceLinked="1"/>
        <c:tickLblPos val="nextTo"/>
        <c:crossAx val="76851840"/>
        <c:crosses val="autoZero"/>
        <c:crossBetween val="midCat"/>
      </c:valAx>
      <c:valAx>
        <c:axId val="76851840"/>
        <c:scaling>
          <c:orientation val="minMax"/>
        </c:scaling>
        <c:axPos val="l"/>
        <c:majorGridlines/>
        <c:numFmt formatCode="General" sourceLinked="1"/>
        <c:tickLblPos val="nextTo"/>
        <c:crossAx val="76850304"/>
        <c:crosses val="autoZero"/>
        <c:crossBetween val="midCat"/>
      </c:valAx>
    </c:plotArea>
    <c:legend>
      <c:legendPos val="r"/>
      <c:legendEntry>
        <c:idx val="0"/>
        <c:delete val="1"/>
      </c:legendEntry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1"/>
          <c:order val="0"/>
          <c:tx>
            <c:strRef>
              <c:f>'Iron (2)'!$F$4</c:f>
              <c:strCache>
                <c:ptCount val="1"/>
              </c:strCache>
            </c:strRef>
          </c:tx>
          <c:marker>
            <c:symbol val="none"/>
          </c:marker>
          <c:xVal>
            <c:numRef>
              <c:f>'Iron (2)'!$C$5:$C$12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'Iron (2)'!$F$5:$F$12</c:f>
              <c:numCache>
                <c:formatCode>General</c:formatCode>
                <c:ptCount val="8"/>
                <c:pt idx="7">
                  <c:v>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'Iron (2)'!$G$4</c:f>
              <c:strCache>
                <c:ptCount val="1"/>
                <c:pt idx="0">
                  <c:v>Industry Equipment  -  Iron</c:v>
                </c:pt>
              </c:strCache>
            </c:strRef>
          </c:tx>
          <c:marker>
            <c:symbol val="none"/>
          </c:marker>
          <c:xVal>
            <c:numRef>
              <c:f>'Iron (2)'!$C$5:$C$12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'Iron (2)'!$G$5:$G$12</c:f>
              <c:numCache>
                <c:formatCode>General</c:formatCode>
                <c:ptCount val="8"/>
                <c:pt idx="0">
                  <c:v>238</c:v>
                </c:pt>
                <c:pt idx="1">
                  <c:v>245</c:v>
                </c:pt>
                <c:pt idx="2">
                  <c:v>485</c:v>
                </c:pt>
                <c:pt idx="3">
                  <c:v>614</c:v>
                </c:pt>
                <c:pt idx="4">
                  <c:v>216</c:v>
                </c:pt>
                <c:pt idx="5">
                  <c:v>94</c:v>
                </c:pt>
                <c:pt idx="6">
                  <c:v>0</c:v>
                </c:pt>
              </c:numCache>
            </c:numRef>
          </c:yVal>
          <c:smooth val="1"/>
        </c:ser>
        <c:ser>
          <c:idx val="3"/>
          <c:order val="2"/>
          <c:tx>
            <c:strRef>
              <c:f>'Iron (2)'!$H$4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'Iron (2)'!$C$5:$C$12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'Iron (2)'!$H$5:$H$12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76976896"/>
        <c:axId val="76978432"/>
      </c:scatterChart>
      <c:valAx>
        <c:axId val="76976896"/>
        <c:scaling>
          <c:orientation val="minMax"/>
        </c:scaling>
        <c:axPos val="b"/>
        <c:numFmt formatCode="General" sourceLinked="1"/>
        <c:tickLblPos val="nextTo"/>
        <c:crossAx val="76978432"/>
        <c:crosses val="autoZero"/>
        <c:crossBetween val="midCat"/>
      </c:valAx>
      <c:valAx>
        <c:axId val="76978432"/>
        <c:scaling>
          <c:orientation val="minMax"/>
        </c:scaling>
        <c:axPos val="l"/>
        <c:majorGridlines/>
        <c:numFmt formatCode="General" sourceLinked="1"/>
        <c:tickLblPos val="nextTo"/>
        <c:crossAx val="76976896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scatterChart>
        <c:scatterStyle val="smoothMarker"/>
        <c:ser>
          <c:idx val="1"/>
          <c:order val="0"/>
          <c:tx>
            <c:strRef>
              <c:f>'Iron (2)'!$H$4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'Iron (2)'!$C$5:$C$12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'Iron (2)'!$H$5:$H$12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77001856"/>
        <c:axId val="77003392"/>
      </c:scatterChart>
      <c:valAx>
        <c:axId val="77001856"/>
        <c:scaling>
          <c:orientation val="minMax"/>
          <c:max val="120"/>
          <c:min val="80"/>
        </c:scaling>
        <c:axPos val="b"/>
        <c:numFmt formatCode="General" sourceLinked="1"/>
        <c:tickLblPos val="nextTo"/>
        <c:crossAx val="77003392"/>
        <c:crosses val="autoZero"/>
        <c:crossBetween val="midCat"/>
      </c:valAx>
      <c:valAx>
        <c:axId val="77003392"/>
        <c:scaling>
          <c:orientation val="minMax"/>
        </c:scaling>
        <c:axPos val="l"/>
        <c:majorGridlines/>
        <c:numFmt formatCode="General" sourceLinked="1"/>
        <c:tickLblPos val="nextTo"/>
        <c:crossAx val="77001856"/>
        <c:crosses val="autoZero"/>
        <c:crossBetween val="midCat"/>
      </c:valAx>
    </c:plotArea>
    <c:legend>
      <c:legendPos val="r"/>
      <c:legendEntry>
        <c:idx val="0"/>
        <c:delete val="1"/>
      </c:legendEntry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scatterChart>
        <c:scatterStyle val="smoothMarker"/>
        <c:ser>
          <c:idx val="1"/>
          <c:order val="0"/>
          <c:tx>
            <c:strRef>
              <c:f>'Iron (2)'!$G$4</c:f>
              <c:strCache>
                <c:ptCount val="1"/>
                <c:pt idx="0">
                  <c:v>Industry Equipment  -  Iron</c:v>
                </c:pt>
              </c:strCache>
            </c:strRef>
          </c:tx>
          <c:marker>
            <c:symbol val="none"/>
          </c:marker>
          <c:xVal>
            <c:numRef>
              <c:f>'Iron (2)'!$C$5:$C$12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'Iron (2)'!$G$5:$G$12</c:f>
              <c:numCache>
                <c:formatCode>General</c:formatCode>
                <c:ptCount val="8"/>
                <c:pt idx="0">
                  <c:v>238</c:v>
                </c:pt>
                <c:pt idx="1">
                  <c:v>245</c:v>
                </c:pt>
                <c:pt idx="2">
                  <c:v>485</c:v>
                </c:pt>
                <c:pt idx="3">
                  <c:v>614</c:v>
                </c:pt>
                <c:pt idx="4">
                  <c:v>216</c:v>
                </c:pt>
                <c:pt idx="5">
                  <c:v>94</c:v>
                </c:pt>
                <c:pt idx="6">
                  <c:v>0</c:v>
                </c:pt>
              </c:numCache>
            </c:numRef>
          </c:yVal>
          <c:smooth val="1"/>
        </c:ser>
        <c:axId val="77011584"/>
        <c:axId val="77025664"/>
      </c:scatterChart>
      <c:valAx>
        <c:axId val="77011584"/>
        <c:scaling>
          <c:orientation val="minMax"/>
          <c:max val="120"/>
          <c:min val="85"/>
        </c:scaling>
        <c:axPos val="b"/>
        <c:numFmt formatCode="General" sourceLinked="1"/>
        <c:tickLblPos val="nextTo"/>
        <c:crossAx val="77025664"/>
        <c:crosses val="autoZero"/>
        <c:crossBetween val="midCat"/>
      </c:valAx>
      <c:valAx>
        <c:axId val="77025664"/>
        <c:scaling>
          <c:orientation val="minMax"/>
        </c:scaling>
        <c:axPos val="l"/>
        <c:majorGridlines/>
        <c:numFmt formatCode="General" sourceLinked="1"/>
        <c:tickLblPos val="nextTo"/>
        <c:crossAx val="77011584"/>
        <c:crosses val="autoZero"/>
        <c:crossBetween val="midCat"/>
      </c:valAx>
    </c:plotArea>
    <c:legend>
      <c:legendPos val="r"/>
      <c:legendEntry>
        <c:idx val="0"/>
        <c:delete val="1"/>
      </c:legendEntry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scatterChart>
        <c:scatterStyle val="smoothMarker"/>
        <c:ser>
          <c:idx val="1"/>
          <c:order val="0"/>
          <c:tx>
            <c:strRef>
              <c:f>'Drilling act - Dev'!$H$4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'Drilling act - Dev'!$C$5:$C$12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</c:numCache>
            </c:numRef>
          </c:xVal>
          <c:yVal>
            <c:numRef>
              <c:f>'Drilling act - Dev'!$H$5:$H$12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83806080"/>
        <c:axId val="83807616"/>
      </c:scatterChart>
      <c:valAx>
        <c:axId val="83806080"/>
        <c:scaling>
          <c:orientation val="minMax"/>
          <c:max val="120"/>
          <c:min val="80"/>
        </c:scaling>
        <c:axPos val="b"/>
        <c:numFmt formatCode="General" sourceLinked="1"/>
        <c:tickLblPos val="nextTo"/>
        <c:crossAx val="83807616"/>
        <c:crosses val="autoZero"/>
        <c:crossBetween val="midCat"/>
      </c:valAx>
      <c:valAx>
        <c:axId val="83807616"/>
        <c:scaling>
          <c:orientation val="minMax"/>
        </c:scaling>
        <c:axPos val="l"/>
        <c:majorGridlines/>
        <c:numFmt formatCode="General" sourceLinked="1"/>
        <c:tickLblPos val="nextTo"/>
        <c:crossAx val="83806080"/>
        <c:crosses val="autoZero"/>
        <c:crossBetween val="midCat"/>
      </c:valAx>
    </c:plotArea>
    <c:legend>
      <c:legendPos val="r"/>
      <c:legendEntry>
        <c:idx val="0"/>
        <c:delete val="1"/>
      </c:legendEntry>
    </c:legend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1"/>
          <c:order val="0"/>
          <c:tx>
            <c:strRef>
              <c:f>Chrome!$F$4</c:f>
              <c:strCache>
                <c:ptCount val="1"/>
              </c:strCache>
            </c:strRef>
          </c:tx>
          <c:marker>
            <c:symbol val="none"/>
          </c:marker>
          <c:xVal>
            <c:numRef>
              <c:f>Chrome!$C$5:$C$12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Chrome!$F$5:$F$12</c:f>
              <c:numCache>
                <c:formatCode>General</c:formatCode>
                <c:ptCount val="8"/>
                <c:pt idx="7">
                  <c:v>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Chrome!$G$4</c:f>
              <c:strCache>
                <c:ptCount val="1"/>
                <c:pt idx="0">
                  <c:v>Industry Equipment - Chrome</c:v>
                </c:pt>
              </c:strCache>
            </c:strRef>
          </c:tx>
          <c:marker>
            <c:symbol val="none"/>
          </c:marker>
          <c:xVal>
            <c:numRef>
              <c:f>Chrome!$C$5:$C$12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Chrome!$G$5:$G$12</c:f>
              <c:numCache>
                <c:formatCode>General</c:formatCode>
                <c:ptCount val="8"/>
                <c:pt idx="0">
                  <c:v>23</c:v>
                </c:pt>
                <c:pt idx="1">
                  <c:v>112</c:v>
                </c:pt>
                <c:pt idx="2">
                  <c:v>35</c:v>
                </c:pt>
                <c:pt idx="3">
                  <c:v>137</c:v>
                </c:pt>
                <c:pt idx="4">
                  <c:v>115</c:v>
                </c:pt>
                <c:pt idx="5">
                  <c:v>16</c:v>
                </c:pt>
                <c:pt idx="6">
                  <c:v>4</c:v>
                </c:pt>
                <c:pt idx="7">
                  <c:v>0</c:v>
                </c:pt>
              </c:numCache>
            </c:numRef>
          </c:yVal>
          <c:smooth val="1"/>
        </c:ser>
        <c:ser>
          <c:idx val="3"/>
          <c:order val="2"/>
          <c:tx>
            <c:strRef>
              <c:f>Chrome!$H$4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Chrome!$C$5:$C$12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Chrome!$H$5:$H$12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77048064"/>
        <c:axId val="77053952"/>
      </c:scatterChart>
      <c:valAx>
        <c:axId val="77048064"/>
        <c:scaling>
          <c:orientation val="minMax"/>
        </c:scaling>
        <c:axPos val="b"/>
        <c:numFmt formatCode="General" sourceLinked="1"/>
        <c:tickLblPos val="nextTo"/>
        <c:crossAx val="77053952"/>
        <c:crosses val="autoZero"/>
        <c:crossBetween val="midCat"/>
      </c:valAx>
      <c:valAx>
        <c:axId val="77053952"/>
        <c:scaling>
          <c:orientation val="minMax"/>
        </c:scaling>
        <c:axPos val="l"/>
        <c:majorGridlines/>
        <c:numFmt formatCode="General" sourceLinked="1"/>
        <c:tickLblPos val="nextTo"/>
        <c:crossAx val="7704806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1"/>
          <c:order val="0"/>
          <c:tx>
            <c:strRef>
              <c:f>Chrome!$H$4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Chrome!$C$5:$C$12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Chrome!$H$5:$H$12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77061120"/>
        <c:axId val="77075200"/>
      </c:scatterChart>
      <c:valAx>
        <c:axId val="77061120"/>
        <c:scaling>
          <c:orientation val="minMax"/>
          <c:max val="120"/>
          <c:min val="80"/>
        </c:scaling>
        <c:axPos val="b"/>
        <c:numFmt formatCode="General" sourceLinked="1"/>
        <c:tickLblPos val="nextTo"/>
        <c:crossAx val="77075200"/>
        <c:crosses val="autoZero"/>
        <c:crossBetween val="midCat"/>
      </c:valAx>
      <c:valAx>
        <c:axId val="77075200"/>
        <c:scaling>
          <c:orientation val="minMax"/>
        </c:scaling>
        <c:axPos val="l"/>
        <c:majorGridlines/>
        <c:numFmt formatCode="General" sourceLinked="1"/>
        <c:tickLblPos val="nextTo"/>
        <c:crossAx val="77061120"/>
        <c:crosses val="autoZero"/>
        <c:crossBetween val="midCat"/>
      </c:valAx>
    </c:plotArea>
    <c:legend>
      <c:legendPos val="r"/>
      <c:legendEntry>
        <c:idx val="0"/>
        <c:delete val="1"/>
      </c:legendEntry>
      <c:layout/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1"/>
          <c:order val="0"/>
          <c:tx>
            <c:strRef>
              <c:f>Chrome!$G$4</c:f>
              <c:strCache>
                <c:ptCount val="1"/>
                <c:pt idx="0">
                  <c:v>Industry Equipment - Chrome</c:v>
                </c:pt>
              </c:strCache>
            </c:strRef>
          </c:tx>
          <c:marker>
            <c:symbol val="none"/>
          </c:marker>
          <c:xVal>
            <c:numRef>
              <c:f>Chrome!$C$5:$C$12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Chrome!$G$5:$G$12</c:f>
              <c:numCache>
                <c:formatCode>General</c:formatCode>
                <c:ptCount val="8"/>
                <c:pt idx="0">
                  <c:v>23</c:v>
                </c:pt>
                <c:pt idx="1">
                  <c:v>112</c:v>
                </c:pt>
                <c:pt idx="2">
                  <c:v>35</c:v>
                </c:pt>
                <c:pt idx="3">
                  <c:v>137</c:v>
                </c:pt>
                <c:pt idx="4">
                  <c:v>115</c:v>
                </c:pt>
                <c:pt idx="5">
                  <c:v>16</c:v>
                </c:pt>
                <c:pt idx="6">
                  <c:v>4</c:v>
                </c:pt>
                <c:pt idx="7">
                  <c:v>0</c:v>
                </c:pt>
              </c:numCache>
            </c:numRef>
          </c:yVal>
          <c:smooth val="1"/>
        </c:ser>
        <c:axId val="77087488"/>
        <c:axId val="77089024"/>
      </c:scatterChart>
      <c:valAx>
        <c:axId val="77087488"/>
        <c:scaling>
          <c:orientation val="minMax"/>
          <c:max val="120"/>
          <c:min val="85"/>
        </c:scaling>
        <c:axPos val="b"/>
        <c:numFmt formatCode="General" sourceLinked="1"/>
        <c:tickLblPos val="nextTo"/>
        <c:crossAx val="77089024"/>
        <c:crosses val="autoZero"/>
        <c:crossBetween val="midCat"/>
      </c:valAx>
      <c:valAx>
        <c:axId val="77089024"/>
        <c:scaling>
          <c:orientation val="minMax"/>
          <c:min val="0"/>
        </c:scaling>
        <c:axPos val="l"/>
        <c:majorGridlines/>
        <c:numFmt formatCode="General" sourceLinked="1"/>
        <c:tickLblPos val="nextTo"/>
        <c:crossAx val="77087488"/>
        <c:crosses val="autoZero"/>
        <c:crossBetween val="midCat"/>
      </c:valAx>
    </c:plotArea>
    <c:legend>
      <c:legendPos val="r"/>
      <c:legendEntry>
        <c:idx val="0"/>
        <c:delete val="1"/>
      </c:legendEntry>
      <c:layout/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1"/>
          <c:order val="0"/>
          <c:tx>
            <c:strRef>
              <c:f>'Drilling Profile'!$F$4</c:f>
              <c:strCache>
                <c:ptCount val="1"/>
              </c:strCache>
            </c:strRef>
          </c:tx>
          <c:marker>
            <c:symbol val="none"/>
          </c:marker>
          <c:xVal>
            <c:numRef>
              <c:f>'Drilling Profile'!$C$5:$C$12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'Drilling Profile'!$F$5:$F$12</c:f>
              <c:numCache>
                <c:formatCode>General</c:formatCode>
                <c:ptCount val="8"/>
                <c:pt idx="7">
                  <c:v>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'Drilling Profile'!$G$4</c:f>
              <c:strCache>
                <c:ptCount val="1"/>
                <c:pt idx="0">
                  <c:v>Drilling Equipment Profile</c:v>
                </c:pt>
              </c:strCache>
            </c:strRef>
          </c:tx>
          <c:marker>
            <c:symbol val="none"/>
          </c:marker>
          <c:xVal>
            <c:numRef>
              <c:f>'Drilling Profile'!$C$5:$C$12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'Drilling Profile'!$G$5:$G$12</c:f>
              <c:numCache>
                <c:formatCode>General</c:formatCode>
                <c:ptCount val="8"/>
                <c:pt idx="0">
                  <c:v>2</c:v>
                </c:pt>
                <c:pt idx="1">
                  <c:v>69</c:v>
                </c:pt>
                <c:pt idx="2">
                  <c:v>413</c:v>
                </c:pt>
                <c:pt idx="3">
                  <c:v>425</c:v>
                </c:pt>
                <c:pt idx="4">
                  <c:v>8661</c:v>
                </c:pt>
                <c:pt idx="5">
                  <c:v>17096</c:v>
                </c:pt>
                <c:pt idx="6">
                  <c:v>4</c:v>
                </c:pt>
              </c:numCache>
            </c:numRef>
          </c:yVal>
          <c:smooth val="1"/>
        </c:ser>
        <c:ser>
          <c:idx val="3"/>
          <c:order val="2"/>
          <c:tx>
            <c:strRef>
              <c:f>'Drilling Profile'!$H$4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'Drilling Profile'!$C$5:$C$12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'Drilling Profile'!$H$5:$H$12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77164928"/>
        <c:axId val="77166464"/>
      </c:scatterChart>
      <c:valAx>
        <c:axId val="77164928"/>
        <c:scaling>
          <c:orientation val="minMax"/>
        </c:scaling>
        <c:axPos val="b"/>
        <c:numFmt formatCode="General" sourceLinked="1"/>
        <c:tickLblPos val="nextTo"/>
        <c:crossAx val="77166464"/>
        <c:crosses val="autoZero"/>
        <c:crossBetween val="midCat"/>
      </c:valAx>
      <c:valAx>
        <c:axId val="77166464"/>
        <c:scaling>
          <c:orientation val="minMax"/>
        </c:scaling>
        <c:axPos val="l"/>
        <c:majorGridlines/>
        <c:numFmt formatCode="General" sourceLinked="1"/>
        <c:tickLblPos val="nextTo"/>
        <c:crossAx val="7716492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1"/>
          <c:order val="0"/>
          <c:tx>
            <c:strRef>
              <c:f>'Drilling Profile'!$H$4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'Drilling Profile'!$C$5:$C$12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'Drilling Profile'!$H$5:$H$12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77210752"/>
        <c:axId val="77212288"/>
      </c:scatterChart>
      <c:valAx>
        <c:axId val="77210752"/>
        <c:scaling>
          <c:orientation val="minMax"/>
          <c:max val="120"/>
          <c:min val="80"/>
        </c:scaling>
        <c:axPos val="b"/>
        <c:numFmt formatCode="General" sourceLinked="1"/>
        <c:tickLblPos val="nextTo"/>
        <c:crossAx val="77212288"/>
        <c:crosses val="autoZero"/>
        <c:crossBetween val="midCat"/>
      </c:valAx>
      <c:valAx>
        <c:axId val="77212288"/>
        <c:scaling>
          <c:orientation val="minMax"/>
        </c:scaling>
        <c:axPos val="l"/>
        <c:majorGridlines/>
        <c:numFmt formatCode="General" sourceLinked="1"/>
        <c:tickLblPos val="nextTo"/>
        <c:crossAx val="77210752"/>
        <c:crosses val="autoZero"/>
        <c:crossBetween val="midCat"/>
      </c:valAx>
    </c:plotArea>
    <c:legend>
      <c:legendPos val="r"/>
      <c:legendEntry>
        <c:idx val="0"/>
        <c:delete val="1"/>
      </c:legendEntry>
      <c:layout/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1"/>
          <c:order val="0"/>
          <c:tx>
            <c:strRef>
              <c:f>'Drilling Profile'!$G$4</c:f>
              <c:strCache>
                <c:ptCount val="1"/>
                <c:pt idx="0">
                  <c:v>Drilling Equipment Profile</c:v>
                </c:pt>
              </c:strCache>
            </c:strRef>
          </c:tx>
          <c:marker>
            <c:symbol val="none"/>
          </c:marker>
          <c:xVal>
            <c:numRef>
              <c:f>'Drilling Profile'!$C$5:$C$12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'Drilling Profile'!$G$5:$G$12</c:f>
              <c:numCache>
                <c:formatCode>General</c:formatCode>
                <c:ptCount val="8"/>
                <c:pt idx="0">
                  <c:v>2</c:v>
                </c:pt>
                <c:pt idx="1">
                  <c:v>69</c:v>
                </c:pt>
                <c:pt idx="2">
                  <c:v>413</c:v>
                </c:pt>
                <c:pt idx="3">
                  <c:v>425</c:v>
                </c:pt>
                <c:pt idx="4">
                  <c:v>8661</c:v>
                </c:pt>
                <c:pt idx="5">
                  <c:v>17096</c:v>
                </c:pt>
                <c:pt idx="6">
                  <c:v>4</c:v>
                </c:pt>
              </c:numCache>
            </c:numRef>
          </c:yVal>
          <c:smooth val="1"/>
        </c:ser>
        <c:axId val="77228672"/>
        <c:axId val="77238656"/>
      </c:scatterChart>
      <c:valAx>
        <c:axId val="77228672"/>
        <c:scaling>
          <c:orientation val="minMax"/>
          <c:max val="120"/>
          <c:min val="85"/>
        </c:scaling>
        <c:axPos val="b"/>
        <c:numFmt formatCode="General" sourceLinked="1"/>
        <c:tickLblPos val="nextTo"/>
        <c:crossAx val="77238656"/>
        <c:crosses val="autoZero"/>
        <c:crossBetween val="midCat"/>
      </c:valAx>
      <c:valAx>
        <c:axId val="77238656"/>
        <c:scaling>
          <c:orientation val="minMax"/>
          <c:min val="0"/>
        </c:scaling>
        <c:axPos val="l"/>
        <c:majorGridlines/>
        <c:numFmt formatCode="General" sourceLinked="1"/>
        <c:tickLblPos val="nextTo"/>
        <c:crossAx val="77228672"/>
        <c:crosses val="autoZero"/>
        <c:crossBetween val="midCat"/>
      </c:valAx>
    </c:plotArea>
    <c:legend>
      <c:legendPos val="r"/>
      <c:legendEntry>
        <c:idx val="0"/>
        <c:delete val="1"/>
      </c:legendEntry>
      <c:layout/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1"/>
          <c:order val="0"/>
          <c:tx>
            <c:strRef>
              <c:f>LHDs!$F$4</c:f>
              <c:strCache>
                <c:ptCount val="1"/>
              </c:strCache>
            </c:strRef>
          </c:tx>
          <c:marker>
            <c:symbol val="none"/>
          </c:marker>
          <c:xVal>
            <c:numRef>
              <c:f>LHDs!$C$5:$C$12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LHDs!$F$5:$F$12</c:f>
              <c:numCache>
                <c:formatCode>General</c:formatCode>
                <c:ptCount val="8"/>
                <c:pt idx="7">
                  <c:v>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LHDs!$G$4</c:f>
              <c:strCache>
                <c:ptCount val="1"/>
                <c:pt idx="0">
                  <c:v>Fans Equipment Profile</c:v>
                </c:pt>
              </c:strCache>
            </c:strRef>
          </c:tx>
          <c:marker>
            <c:symbol val="none"/>
          </c:marker>
          <c:xVal>
            <c:numRef>
              <c:f>LHDs!$C$5:$C$12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LHDs!$G$5:$G$12</c:f>
              <c:numCache>
                <c:formatCode>General</c:formatCode>
                <c:ptCount val="8"/>
                <c:pt idx="0">
                  <c:v>320</c:v>
                </c:pt>
                <c:pt idx="1">
                  <c:v>144</c:v>
                </c:pt>
                <c:pt idx="2">
                  <c:v>905</c:v>
                </c:pt>
                <c:pt idx="3">
                  <c:v>503</c:v>
                </c:pt>
                <c:pt idx="4">
                  <c:v>869</c:v>
                </c:pt>
                <c:pt idx="5">
                  <c:v>845</c:v>
                </c:pt>
                <c:pt idx="6">
                  <c:v>0</c:v>
                </c:pt>
              </c:numCache>
            </c:numRef>
          </c:yVal>
          <c:smooth val="1"/>
        </c:ser>
        <c:ser>
          <c:idx val="3"/>
          <c:order val="2"/>
          <c:tx>
            <c:strRef>
              <c:f>LHDs!$H$4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LHDs!$C$5:$C$12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LHDs!$H$5:$H$12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77248768"/>
        <c:axId val="77254656"/>
      </c:scatterChart>
      <c:valAx>
        <c:axId val="77248768"/>
        <c:scaling>
          <c:orientation val="minMax"/>
        </c:scaling>
        <c:axPos val="b"/>
        <c:numFmt formatCode="General" sourceLinked="1"/>
        <c:tickLblPos val="nextTo"/>
        <c:crossAx val="77254656"/>
        <c:crosses val="autoZero"/>
        <c:crossBetween val="midCat"/>
      </c:valAx>
      <c:valAx>
        <c:axId val="77254656"/>
        <c:scaling>
          <c:orientation val="minMax"/>
        </c:scaling>
        <c:axPos val="l"/>
        <c:majorGridlines/>
        <c:numFmt formatCode="General" sourceLinked="1"/>
        <c:tickLblPos val="nextTo"/>
        <c:crossAx val="77248768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scatterChart>
        <c:scatterStyle val="smoothMarker"/>
        <c:ser>
          <c:idx val="1"/>
          <c:order val="0"/>
          <c:tx>
            <c:strRef>
              <c:f>LHDs!$H$4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LHDs!$C$5:$C$12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LHDs!$H$5:$H$12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77265920"/>
        <c:axId val="77271808"/>
      </c:scatterChart>
      <c:valAx>
        <c:axId val="77265920"/>
        <c:scaling>
          <c:orientation val="minMax"/>
          <c:max val="120"/>
          <c:min val="80"/>
        </c:scaling>
        <c:axPos val="b"/>
        <c:numFmt formatCode="General" sourceLinked="1"/>
        <c:tickLblPos val="nextTo"/>
        <c:crossAx val="77271808"/>
        <c:crosses val="autoZero"/>
        <c:crossBetween val="midCat"/>
      </c:valAx>
      <c:valAx>
        <c:axId val="77271808"/>
        <c:scaling>
          <c:orientation val="minMax"/>
        </c:scaling>
        <c:axPos val="l"/>
        <c:majorGridlines/>
        <c:numFmt formatCode="General" sourceLinked="1"/>
        <c:tickLblPos val="nextTo"/>
        <c:crossAx val="77265920"/>
        <c:crosses val="autoZero"/>
        <c:crossBetween val="midCat"/>
      </c:valAx>
    </c:plotArea>
    <c:legend>
      <c:legendPos val="r"/>
      <c:legendEntry>
        <c:idx val="0"/>
        <c:delete val="1"/>
      </c:legendEntry>
    </c:legend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scatterChart>
        <c:scatterStyle val="smoothMarker"/>
        <c:ser>
          <c:idx val="1"/>
          <c:order val="0"/>
          <c:tx>
            <c:strRef>
              <c:f>LHDs!$G$4</c:f>
              <c:strCache>
                <c:ptCount val="1"/>
                <c:pt idx="0">
                  <c:v>Fans Equipment Profile</c:v>
                </c:pt>
              </c:strCache>
            </c:strRef>
          </c:tx>
          <c:marker>
            <c:symbol val="none"/>
          </c:marker>
          <c:xVal>
            <c:numRef>
              <c:f>LHDs!$C$5:$C$12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LHDs!$G$5:$G$12</c:f>
              <c:numCache>
                <c:formatCode>General</c:formatCode>
                <c:ptCount val="8"/>
                <c:pt idx="0">
                  <c:v>320</c:v>
                </c:pt>
                <c:pt idx="1">
                  <c:v>144</c:v>
                </c:pt>
                <c:pt idx="2">
                  <c:v>905</c:v>
                </c:pt>
                <c:pt idx="3">
                  <c:v>503</c:v>
                </c:pt>
                <c:pt idx="4">
                  <c:v>869</c:v>
                </c:pt>
                <c:pt idx="5">
                  <c:v>845</c:v>
                </c:pt>
                <c:pt idx="6">
                  <c:v>0</c:v>
                </c:pt>
              </c:numCache>
            </c:numRef>
          </c:yVal>
          <c:smooth val="1"/>
        </c:ser>
        <c:axId val="77296384"/>
        <c:axId val="77297920"/>
      </c:scatterChart>
      <c:valAx>
        <c:axId val="77296384"/>
        <c:scaling>
          <c:orientation val="minMax"/>
          <c:max val="120"/>
          <c:min val="85"/>
        </c:scaling>
        <c:axPos val="b"/>
        <c:numFmt formatCode="General" sourceLinked="1"/>
        <c:tickLblPos val="nextTo"/>
        <c:crossAx val="77297920"/>
        <c:crosses val="autoZero"/>
        <c:crossBetween val="midCat"/>
      </c:valAx>
      <c:valAx>
        <c:axId val="77297920"/>
        <c:scaling>
          <c:orientation val="minMax"/>
          <c:min val="0"/>
        </c:scaling>
        <c:axPos val="l"/>
        <c:majorGridlines/>
        <c:numFmt formatCode="General" sourceLinked="1"/>
        <c:tickLblPos val="nextTo"/>
        <c:crossAx val="77296384"/>
        <c:crosses val="autoZero"/>
        <c:crossBetween val="midCat"/>
      </c:valAx>
    </c:plotArea>
    <c:legend>
      <c:legendPos val="r"/>
      <c:legendEntry>
        <c:idx val="0"/>
        <c:delete val="1"/>
      </c:legendEntry>
    </c:legend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1"/>
          <c:order val="0"/>
          <c:tx>
            <c:strRef>
              <c:f>Fans!$F$4</c:f>
              <c:strCache>
                <c:ptCount val="1"/>
              </c:strCache>
            </c:strRef>
          </c:tx>
          <c:marker>
            <c:symbol val="none"/>
          </c:marker>
          <c:xVal>
            <c:numRef>
              <c:f>Fans!$C$5:$C$12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Fans!$F$5:$F$12</c:f>
              <c:numCache>
                <c:formatCode>General</c:formatCode>
                <c:ptCount val="8"/>
                <c:pt idx="7">
                  <c:v>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Fans!$G$4</c:f>
              <c:strCache>
                <c:ptCount val="1"/>
                <c:pt idx="0">
                  <c:v>Fans Equipment Profile</c:v>
                </c:pt>
              </c:strCache>
            </c:strRef>
          </c:tx>
          <c:marker>
            <c:symbol val="none"/>
          </c:marker>
          <c:xVal>
            <c:numRef>
              <c:f>Fans!$C$5:$C$12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Fans!$G$5:$G$12</c:f>
              <c:numCache>
                <c:formatCode>General</c:formatCode>
                <c:ptCount val="8"/>
                <c:pt idx="0">
                  <c:v>274</c:v>
                </c:pt>
                <c:pt idx="1">
                  <c:v>1120</c:v>
                </c:pt>
                <c:pt idx="2">
                  <c:v>1076</c:v>
                </c:pt>
                <c:pt idx="3">
                  <c:v>2338</c:v>
                </c:pt>
                <c:pt idx="4">
                  <c:v>2692</c:v>
                </c:pt>
                <c:pt idx="5">
                  <c:v>1559</c:v>
                </c:pt>
                <c:pt idx="6">
                  <c:v>3</c:v>
                </c:pt>
              </c:numCache>
            </c:numRef>
          </c:yVal>
          <c:smooth val="1"/>
        </c:ser>
        <c:ser>
          <c:idx val="3"/>
          <c:order val="2"/>
          <c:tx>
            <c:strRef>
              <c:f>Fans!$H$4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Fans!$C$5:$C$12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Fans!$H$5:$H$12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77365632"/>
        <c:axId val="77367168"/>
      </c:scatterChart>
      <c:valAx>
        <c:axId val="77365632"/>
        <c:scaling>
          <c:orientation val="minMax"/>
        </c:scaling>
        <c:axPos val="b"/>
        <c:numFmt formatCode="General" sourceLinked="1"/>
        <c:tickLblPos val="nextTo"/>
        <c:crossAx val="77367168"/>
        <c:crosses val="autoZero"/>
        <c:crossBetween val="midCat"/>
      </c:valAx>
      <c:valAx>
        <c:axId val="77367168"/>
        <c:scaling>
          <c:orientation val="minMax"/>
        </c:scaling>
        <c:axPos val="l"/>
        <c:majorGridlines/>
        <c:numFmt formatCode="General" sourceLinked="1"/>
        <c:tickLblPos val="nextTo"/>
        <c:crossAx val="7736563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Drilling Activity Profile - Dev</a:t>
            </a:r>
          </a:p>
        </c:rich>
      </c:tx>
      <c:layout/>
    </c:title>
    <c:plotArea>
      <c:layout/>
      <c:scatterChart>
        <c:scatterStyle val="smoothMarker"/>
        <c:ser>
          <c:idx val="1"/>
          <c:order val="0"/>
          <c:tx>
            <c:strRef>
              <c:f>'Drilling act - Dev'!$G$4</c:f>
              <c:strCache>
                <c:ptCount val="1"/>
                <c:pt idx="0">
                  <c:v>Drilling Activity Profile</c:v>
                </c:pt>
              </c:strCache>
            </c:strRef>
          </c:tx>
          <c:marker>
            <c:symbol val="none"/>
          </c:marker>
          <c:xVal>
            <c:numRef>
              <c:f>'Drilling act - Dev'!$C$5:$C$12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</c:numCache>
            </c:numRef>
          </c:xVal>
          <c:yVal>
            <c:numRef>
              <c:f>'Drilling act - Dev'!$G$5:$G$12</c:f>
              <c:numCache>
                <c:formatCode>General</c:formatCode>
                <c:ptCount val="8"/>
                <c:pt idx="0">
                  <c:v>5</c:v>
                </c:pt>
                <c:pt idx="1">
                  <c:v>6</c:v>
                </c:pt>
                <c:pt idx="2">
                  <c:v>12</c:v>
                </c:pt>
                <c:pt idx="3">
                  <c:v>15</c:v>
                </c:pt>
                <c:pt idx="4">
                  <c:v>9</c:v>
                </c:pt>
                <c:pt idx="5">
                  <c:v>2</c:v>
                </c:pt>
                <c:pt idx="6">
                  <c:v>0</c:v>
                </c:pt>
              </c:numCache>
            </c:numRef>
          </c:yVal>
          <c:smooth val="1"/>
        </c:ser>
        <c:axId val="86153856"/>
        <c:axId val="86177280"/>
      </c:scatterChart>
      <c:valAx>
        <c:axId val="86153856"/>
        <c:scaling>
          <c:orientation val="minMax"/>
          <c:max val="120"/>
          <c:min val="85"/>
        </c:scaling>
        <c:axPos val="b"/>
        <c:numFmt formatCode="General" sourceLinked="1"/>
        <c:tickLblPos val="nextTo"/>
        <c:crossAx val="86177280"/>
        <c:crosses val="autoZero"/>
        <c:crossBetween val="midCat"/>
      </c:valAx>
      <c:valAx>
        <c:axId val="86177280"/>
        <c:scaling>
          <c:orientation val="minMax"/>
          <c:min val="0"/>
        </c:scaling>
        <c:axPos val="l"/>
        <c:majorGridlines/>
        <c:numFmt formatCode="General" sourceLinked="1"/>
        <c:tickLblPos val="nextTo"/>
        <c:crossAx val="86153856"/>
        <c:crosses val="autoZero"/>
        <c:crossBetween val="midCat"/>
      </c:valAx>
    </c:plotArea>
    <c:legend>
      <c:legendPos val="r"/>
      <c:legendEntry>
        <c:idx val="0"/>
        <c:delete val="1"/>
      </c:legendEntry>
      <c:layout/>
    </c:legend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1"/>
          <c:order val="0"/>
          <c:tx>
            <c:strRef>
              <c:f>Fans!$H$4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Fans!$C$5:$C$12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Fans!$H$5:$H$12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77386880"/>
        <c:axId val="77388416"/>
      </c:scatterChart>
      <c:valAx>
        <c:axId val="77386880"/>
        <c:scaling>
          <c:orientation val="minMax"/>
          <c:max val="120"/>
          <c:min val="80"/>
        </c:scaling>
        <c:axPos val="b"/>
        <c:numFmt formatCode="General" sourceLinked="1"/>
        <c:tickLblPos val="nextTo"/>
        <c:crossAx val="77388416"/>
        <c:crosses val="autoZero"/>
        <c:crossBetween val="midCat"/>
      </c:valAx>
      <c:valAx>
        <c:axId val="77388416"/>
        <c:scaling>
          <c:orientation val="minMax"/>
        </c:scaling>
        <c:axPos val="l"/>
        <c:majorGridlines/>
        <c:numFmt formatCode="General" sourceLinked="1"/>
        <c:tickLblPos val="nextTo"/>
        <c:crossAx val="77386880"/>
        <c:crosses val="autoZero"/>
        <c:crossBetween val="midCat"/>
      </c:valAx>
    </c:plotArea>
    <c:legend>
      <c:legendPos val="r"/>
      <c:legendEntry>
        <c:idx val="0"/>
        <c:delete val="1"/>
      </c:legendEntry>
      <c:layout/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1"/>
          <c:order val="0"/>
          <c:tx>
            <c:strRef>
              <c:f>Fans!$G$4</c:f>
              <c:strCache>
                <c:ptCount val="1"/>
                <c:pt idx="0">
                  <c:v>Fans Equipment Profile</c:v>
                </c:pt>
              </c:strCache>
            </c:strRef>
          </c:tx>
          <c:marker>
            <c:symbol val="none"/>
          </c:marker>
          <c:xVal>
            <c:numRef>
              <c:f>Fans!$C$5:$C$12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Fans!$G$5:$G$12</c:f>
              <c:numCache>
                <c:formatCode>General</c:formatCode>
                <c:ptCount val="8"/>
                <c:pt idx="0">
                  <c:v>274</c:v>
                </c:pt>
                <c:pt idx="1">
                  <c:v>1120</c:v>
                </c:pt>
                <c:pt idx="2">
                  <c:v>1076</c:v>
                </c:pt>
                <c:pt idx="3">
                  <c:v>2338</c:v>
                </c:pt>
                <c:pt idx="4">
                  <c:v>2692</c:v>
                </c:pt>
                <c:pt idx="5">
                  <c:v>1559</c:v>
                </c:pt>
                <c:pt idx="6">
                  <c:v>3</c:v>
                </c:pt>
              </c:numCache>
            </c:numRef>
          </c:yVal>
          <c:smooth val="1"/>
        </c:ser>
        <c:axId val="81857152"/>
        <c:axId val="81871232"/>
      </c:scatterChart>
      <c:valAx>
        <c:axId val="81857152"/>
        <c:scaling>
          <c:orientation val="minMax"/>
          <c:max val="120"/>
          <c:min val="85"/>
        </c:scaling>
        <c:axPos val="b"/>
        <c:numFmt formatCode="General" sourceLinked="1"/>
        <c:tickLblPos val="nextTo"/>
        <c:crossAx val="81871232"/>
        <c:crosses val="autoZero"/>
        <c:crossBetween val="midCat"/>
      </c:valAx>
      <c:valAx>
        <c:axId val="81871232"/>
        <c:scaling>
          <c:orientation val="minMax"/>
          <c:min val="0"/>
        </c:scaling>
        <c:axPos val="l"/>
        <c:majorGridlines/>
        <c:numFmt formatCode="General" sourceLinked="1"/>
        <c:tickLblPos val="nextTo"/>
        <c:crossAx val="81857152"/>
        <c:crosses val="autoZero"/>
        <c:crossBetween val="midCat"/>
      </c:valAx>
    </c:plotArea>
    <c:legend>
      <c:legendPos val="r"/>
      <c:legendEntry>
        <c:idx val="0"/>
        <c:delete val="1"/>
      </c:legendEntry>
      <c:layout/>
    </c:legend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1"/>
          <c:order val="0"/>
          <c:tx>
            <c:strRef>
              <c:f>'Drilling act - stoping'!$F$4</c:f>
              <c:strCache>
                <c:ptCount val="1"/>
              </c:strCache>
            </c:strRef>
          </c:tx>
          <c:marker>
            <c:symbol val="none"/>
          </c:marker>
          <c:xVal>
            <c:numRef>
              <c:f>'Drilling act - stoping'!$C$5:$C$12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</c:numCache>
            </c:numRef>
          </c:xVal>
          <c:yVal>
            <c:numRef>
              <c:f>'Drilling act - stoping'!$F$5:$F$12</c:f>
              <c:numCache>
                <c:formatCode>General</c:formatCode>
                <c:ptCount val="8"/>
                <c:pt idx="7">
                  <c:v>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'Drilling act - stoping'!$G$4</c:f>
              <c:strCache>
                <c:ptCount val="1"/>
                <c:pt idx="0">
                  <c:v>Drilling Activity Profile</c:v>
                </c:pt>
              </c:strCache>
            </c:strRef>
          </c:tx>
          <c:marker>
            <c:symbol val="none"/>
          </c:marker>
          <c:xVal>
            <c:numRef>
              <c:f>'Drilling act - stoping'!$C$5:$C$12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</c:numCache>
            </c:numRef>
          </c:xVal>
          <c:yVal>
            <c:numRef>
              <c:f>'Drilling act - stoping'!$G$5:$G$12</c:f>
              <c:numCache>
                <c:formatCode>General</c:formatCode>
                <c:ptCount val="8"/>
                <c:pt idx="0">
                  <c:v>4</c:v>
                </c:pt>
                <c:pt idx="1">
                  <c:v>8</c:v>
                </c:pt>
                <c:pt idx="2">
                  <c:v>23</c:v>
                </c:pt>
                <c:pt idx="3">
                  <c:v>18</c:v>
                </c:pt>
                <c:pt idx="4">
                  <c:v>13</c:v>
                </c:pt>
                <c:pt idx="5">
                  <c:v>4</c:v>
                </c:pt>
                <c:pt idx="6">
                  <c:v>0</c:v>
                </c:pt>
              </c:numCache>
            </c:numRef>
          </c:yVal>
          <c:smooth val="1"/>
        </c:ser>
        <c:ser>
          <c:idx val="3"/>
          <c:order val="2"/>
          <c:tx>
            <c:strRef>
              <c:f>'Drilling act - stoping'!$H$4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'Drilling act - stoping'!$C$5:$C$12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</c:numCache>
            </c:numRef>
          </c:xVal>
          <c:yVal>
            <c:numRef>
              <c:f>'Drilling act - stoping'!$H$5:$H$12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81881344"/>
        <c:axId val="81891328"/>
      </c:scatterChart>
      <c:valAx>
        <c:axId val="81881344"/>
        <c:scaling>
          <c:orientation val="minMax"/>
        </c:scaling>
        <c:axPos val="b"/>
        <c:numFmt formatCode="General" sourceLinked="1"/>
        <c:tickLblPos val="nextTo"/>
        <c:crossAx val="81891328"/>
        <c:crosses val="autoZero"/>
        <c:crossBetween val="midCat"/>
      </c:valAx>
      <c:valAx>
        <c:axId val="81891328"/>
        <c:scaling>
          <c:orientation val="minMax"/>
        </c:scaling>
        <c:axPos val="l"/>
        <c:majorGridlines/>
        <c:numFmt formatCode="General" sourceLinked="1"/>
        <c:tickLblPos val="nextTo"/>
        <c:crossAx val="81881344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scatterChart>
        <c:scatterStyle val="smoothMarker"/>
        <c:ser>
          <c:idx val="1"/>
          <c:order val="0"/>
          <c:tx>
            <c:strRef>
              <c:f>'Drilling act - stoping'!$H$4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'Drilling act - stoping'!$C$5:$C$12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</c:numCache>
            </c:numRef>
          </c:xVal>
          <c:yVal>
            <c:numRef>
              <c:f>'Drilling act - stoping'!$H$5:$H$12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81906688"/>
        <c:axId val="81916672"/>
      </c:scatterChart>
      <c:valAx>
        <c:axId val="81906688"/>
        <c:scaling>
          <c:orientation val="minMax"/>
          <c:max val="120"/>
          <c:min val="80"/>
        </c:scaling>
        <c:axPos val="b"/>
        <c:numFmt formatCode="General" sourceLinked="1"/>
        <c:tickLblPos val="nextTo"/>
        <c:crossAx val="81916672"/>
        <c:crosses val="autoZero"/>
        <c:crossBetween val="midCat"/>
      </c:valAx>
      <c:valAx>
        <c:axId val="81916672"/>
        <c:scaling>
          <c:orientation val="minMax"/>
        </c:scaling>
        <c:axPos val="l"/>
        <c:majorGridlines/>
        <c:numFmt formatCode="General" sourceLinked="1"/>
        <c:tickLblPos val="nextTo"/>
        <c:crossAx val="81906688"/>
        <c:crosses val="autoZero"/>
        <c:crossBetween val="midCat"/>
      </c:valAx>
    </c:plotArea>
    <c:legend>
      <c:legendPos val="r"/>
      <c:legendEntry>
        <c:idx val="0"/>
        <c:delete val="1"/>
      </c:legendEntry>
    </c:legend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Drilling Activity Profile - Stoping</a:t>
            </a:r>
          </a:p>
        </c:rich>
      </c:tx>
      <c:layout/>
    </c:title>
    <c:plotArea>
      <c:layout/>
      <c:scatterChart>
        <c:scatterStyle val="smoothMarker"/>
        <c:ser>
          <c:idx val="1"/>
          <c:order val="0"/>
          <c:tx>
            <c:strRef>
              <c:f>'Drilling act - stoping'!$G$4</c:f>
              <c:strCache>
                <c:ptCount val="1"/>
                <c:pt idx="0">
                  <c:v>Drilling Activity Profile</c:v>
                </c:pt>
              </c:strCache>
            </c:strRef>
          </c:tx>
          <c:marker>
            <c:symbol val="none"/>
          </c:marker>
          <c:xVal>
            <c:numRef>
              <c:f>'Drilling act - stoping'!$C$5:$C$12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</c:numCache>
            </c:numRef>
          </c:xVal>
          <c:yVal>
            <c:numRef>
              <c:f>'Drilling act - stoping'!$G$5:$G$12</c:f>
              <c:numCache>
                <c:formatCode>General</c:formatCode>
                <c:ptCount val="8"/>
                <c:pt idx="0">
                  <c:v>4</c:v>
                </c:pt>
                <c:pt idx="1">
                  <c:v>8</c:v>
                </c:pt>
                <c:pt idx="2">
                  <c:v>23</c:v>
                </c:pt>
                <c:pt idx="3">
                  <c:v>18</c:v>
                </c:pt>
                <c:pt idx="4">
                  <c:v>13</c:v>
                </c:pt>
                <c:pt idx="5">
                  <c:v>4</c:v>
                </c:pt>
                <c:pt idx="6">
                  <c:v>0</c:v>
                </c:pt>
              </c:numCache>
            </c:numRef>
          </c:yVal>
          <c:smooth val="1"/>
        </c:ser>
        <c:axId val="81933056"/>
        <c:axId val="81934592"/>
      </c:scatterChart>
      <c:valAx>
        <c:axId val="81933056"/>
        <c:scaling>
          <c:orientation val="minMax"/>
          <c:max val="120"/>
          <c:min val="85"/>
        </c:scaling>
        <c:axPos val="b"/>
        <c:numFmt formatCode="General" sourceLinked="1"/>
        <c:tickLblPos val="nextTo"/>
        <c:crossAx val="81934592"/>
        <c:crosses val="autoZero"/>
        <c:crossBetween val="midCat"/>
      </c:valAx>
      <c:valAx>
        <c:axId val="81934592"/>
        <c:scaling>
          <c:orientation val="minMax"/>
          <c:min val="0"/>
        </c:scaling>
        <c:axPos val="l"/>
        <c:majorGridlines/>
        <c:numFmt formatCode="General" sourceLinked="1"/>
        <c:tickLblPos val="nextTo"/>
        <c:crossAx val="81933056"/>
        <c:crosses val="autoZero"/>
        <c:crossBetween val="midCat"/>
      </c:valAx>
    </c:plotArea>
    <c:legend>
      <c:legendPos val="r"/>
      <c:legendEntry>
        <c:idx val="0"/>
        <c:delete val="1"/>
      </c:legendEntry>
      <c:layout/>
    </c:legend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1"/>
          <c:order val="0"/>
          <c:tx>
            <c:strRef>
              <c:f>'Chrome (2)'!$F$4</c:f>
              <c:strCache>
                <c:ptCount val="1"/>
              </c:strCache>
            </c:strRef>
          </c:tx>
          <c:marker>
            <c:symbol val="none"/>
          </c:marker>
          <c:xVal>
            <c:numRef>
              <c:f>'Chrome (2)'!$C$5:$C$12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'Chrome (2)'!$F$5:$F$12</c:f>
              <c:numCache>
                <c:formatCode>General</c:formatCode>
                <c:ptCount val="8"/>
                <c:pt idx="7">
                  <c:v>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'Chrome (2)'!$G$4</c:f>
              <c:strCache>
                <c:ptCount val="1"/>
                <c:pt idx="0">
                  <c:v>Industry Equipment  -  Chrome</c:v>
                </c:pt>
              </c:strCache>
            </c:strRef>
          </c:tx>
          <c:marker>
            <c:symbol val="none"/>
          </c:marker>
          <c:xVal>
            <c:numRef>
              <c:f>'Chrome (2)'!$C$5:$C$12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'Chrome (2)'!$G$5:$G$12</c:f>
              <c:numCache>
                <c:formatCode>General</c:formatCode>
                <c:ptCount val="8"/>
                <c:pt idx="0">
                  <c:v>23</c:v>
                </c:pt>
                <c:pt idx="1">
                  <c:v>112</c:v>
                </c:pt>
                <c:pt idx="2">
                  <c:v>35</c:v>
                </c:pt>
                <c:pt idx="3">
                  <c:v>137</c:v>
                </c:pt>
                <c:pt idx="4">
                  <c:v>115</c:v>
                </c:pt>
                <c:pt idx="5">
                  <c:v>16</c:v>
                </c:pt>
                <c:pt idx="6">
                  <c:v>4</c:v>
                </c:pt>
                <c:pt idx="7">
                  <c:v>0</c:v>
                </c:pt>
              </c:numCache>
            </c:numRef>
          </c:yVal>
          <c:smooth val="1"/>
        </c:ser>
        <c:ser>
          <c:idx val="3"/>
          <c:order val="2"/>
          <c:tx>
            <c:strRef>
              <c:f>'Chrome (2)'!$H$4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'Chrome (2)'!$C$5:$C$12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'Chrome (2)'!$H$5:$H$12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120959744"/>
        <c:axId val="120961280"/>
      </c:scatterChart>
      <c:valAx>
        <c:axId val="120959744"/>
        <c:scaling>
          <c:orientation val="minMax"/>
        </c:scaling>
        <c:axPos val="b"/>
        <c:numFmt formatCode="General" sourceLinked="1"/>
        <c:tickLblPos val="nextTo"/>
        <c:crossAx val="120961280"/>
        <c:crosses val="autoZero"/>
        <c:crossBetween val="midCat"/>
      </c:valAx>
      <c:valAx>
        <c:axId val="120961280"/>
        <c:scaling>
          <c:orientation val="minMax"/>
        </c:scaling>
        <c:axPos val="l"/>
        <c:majorGridlines/>
        <c:numFmt formatCode="General" sourceLinked="1"/>
        <c:tickLblPos val="nextTo"/>
        <c:crossAx val="120959744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scatterChart>
        <c:scatterStyle val="smoothMarker"/>
        <c:ser>
          <c:idx val="1"/>
          <c:order val="0"/>
          <c:tx>
            <c:strRef>
              <c:f>'Chrome (2)'!$H$4</c:f>
              <c:strCache>
                <c:ptCount val="1"/>
                <c:pt idx="0">
                  <c:v>Platinum - Pure Mechanised</c:v>
                </c:pt>
              </c:strCache>
            </c:strRef>
          </c:tx>
          <c:marker>
            <c:symbol val="none"/>
          </c:marker>
          <c:xVal>
            <c:numRef>
              <c:f>'Chrome (2)'!$C$5:$C$12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'Chrome (2)'!$H$5:$H$12</c:f>
              <c:numCache>
                <c:formatCode>General</c:formatCode>
                <c:ptCount val="8"/>
                <c:pt idx="0">
                  <c:v>66</c:v>
                </c:pt>
                <c:pt idx="1">
                  <c:v>157</c:v>
                </c:pt>
                <c:pt idx="2">
                  <c:v>262</c:v>
                </c:pt>
                <c:pt idx="3">
                  <c:v>209</c:v>
                </c:pt>
                <c:pt idx="4">
                  <c:v>139</c:v>
                </c:pt>
                <c:pt idx="5">
                  <c:v>253</c:v>
                </c:pt>
                <c:pt idx="6">
                  <c:v>0</c:v>
                </c:pt>
              </c:numCache>
            </c:numRef>
          </c:yVal>
          <c:smooth val="1"/>
        </c:ser>
        <c:axId val="74701056"/>
        <c:axId val="74706944"/>
      </c:scatterChart>
      <c:valAx>
        <c:axId val="74701056"/>
        <c:scaling>
          <c:orientation val="minMax"/>
          <c:max val="120"/>
          <c:min val="80"/>
        </c:scaling>
        <c:axPos val="b"/>
        <c:numFmt formatCode="General" sourceLinked="1"/>
        <c:tickLblPos val="nextTo"/>
        <c:crossAx val="74706944"/>
        <c:crosses val="autoZero"/>
        <c:crossBetween val="midCat"/>
      </c:valAx>
      <c:valAx>
        <c:axId val="74706944"/>
        <c:scaling>
          <c:orientation val="minMax"/>
        </c:scaling>
        <c:axPos val="l"/>
        <c:majorGridlines/>
        <c:numFmt formatCode="General" sourceLinked="1"/>
        <c:tickLblPos val="nextTo"/>
        <c:crossAx val="74701056"/>
        <c:crosses val="autoZero"/>
        <c:crossBetween val="midCat"/>
      </c:valAx>
    </c:plotArea>
    <c:legend>
      <c:legendPos val="r"/>
      <c:legendEntry>
        <c:idx val="0"/>
        <c:delete val="1"/>
      </c:legendEntry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/>
      <c:scatterChart>
        <c:scatterStyle val="smoothMarker"/>
        <c:ser>
          <c:idx val="1"/>
          <c:order val="0"/>
          <c:tx>
            <c:strRef>
              <c:f>'Chrome (2)'!$G$4</c:f>
              <c:strCache>
                <c:ptCount val="1"/>
                <c:pt idx="0">
                  <c:v>Industry Equipment  -  Chrome</c:v>
                </c:pt>
              </c:strCache>
            </c:strRef>
          </c:tx>
          <c:marker>
            <c:symbol val="none"/>
          </c:marker>
          <c:xVal>
            <c:numRef>
              <c:f>'Chrome (2)'!$C$5:$C$12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'Chrome (2)'!$G$5:$G$12</c:f>
              <c:numCache>
                <c:formatCode>General</c:formatCode>
                <c:ptCount val="8"/>
                <c:pt idx="0">
                  <c:v>23</c:v>
                </c:pt>
                <c:pt idx="1">
                  <c:v>112</c:v>
                </c:pt>
                <c:pt idx="2">
                  <c:v>35</c:v>
                </c:pt>
                <c:pt idx="3">
                  <c:v>137</c:v>
                </c:pt>
                <c:pt idx="4">
                  <c:v>115</c:v>
                </c:pt>
                <c:pt idx="5">
                  <c:v>16</c:v>
                </c:pt>
                <c:pt idx="6">
                  <c:v>4</c:v>
                </c:pt>
                <c:pt idx="7">
                  <c:v>0</c:v>
                </c:pt>
              </c:numCache>
            </c:numRef>
          </c:yVal>
          <c:smooth val="1"/>
        </c:ser>
        <c:axId val="75046912"/>
        <c:axId val="75048448"/>
      </c:scatterChart>
      <c:valAx>
        <c:axId val="75046912"/>
        <c:scaling>
          <c:orientation val="minMax"/>
          <c:max val="120"/>
          <c:min val="85"/>
        </c:scaling>
        <c:axPos val="b"/>
        <c:numFmt formatCode="General" sourceLinked="1"/>
        <c:tickLblPos val="nextTo"/>
        <c:crossAx val="75048448"/>
        <c:crosses val="autoZero"/>
        <c:crossBetween val="midCat"/>
      </c:valAx>
      <c:valAx>
        <c:axId val="75048448"/>
        <c:scaling>
          <c:orientation val="minMax"/>
        </c:scaling>
        <c:axPos val="l"/>
        <c:majorGridlines/>
        <c:numFmt formatCode="General" sourceLinked="1"/>
        <c:tickLblPos val="nextTo"/>
        <c:crossAx val="75046912"/>
        <c:crosses val="autoZero"/>
        <c:crossBetween val="midCat"/>
      </c:valAx>
    </c:plotArea>
    <c:legend>
      <c:legendPos val="r"/>
      <c:legendEntry>
        <c:idx val="0"/>
        <c:delete val="1"/>
      </c:legendEntry>
    </c:legend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/>
    <c:plotArea>
      <c:layout>
        <c:manualLayout>
          <c:layoutTarget val="inner"/>
          <c:xMode val="edge"/>
          <c:yMode val="edge"/>
          <c:x val="0.11688102867267773"/>
          <c:y val="0.13818570829015983"/>
          <c:w val="0.69758712337613948"/>
          <c:h val="0.73544037975243259"/>
        </c:manualLayout>
      </c:layout>
      <c:scatterChart>
        <c:scatterStyle val="smoothMarker"/>
        <c:ser>
          <c:idx val="2"/>
          <c:order val="0"/>
          <c:tx>
            <c:strRef>
              <c:f>LL!$D$4</c:f>
              <c:strCache>
                <c:ptCount val="1"/>
                <c:pt idx="0">
                  <c:v>Industry Equipment - All Mines</c:v>
                </c:pt>
              </c:strCache>
            </c:strRef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LL!$D$5:$D$12</c:f>
              <c:numCache>
                <c:formatCode>General</c:formatCode>
                <c:ptCount val="8"/>
                <c:pt idx="0">
                  <c:v>5387</c:v>
                </c:pt>
                <c:pt idx="1">
                  <c:v>7305</c:v>
                </c:pt>
                <c:pt idx="2">
                  <c:v>13177</c:v>
                </c:pt>
                <c:pt idx="3">
                  <c:v>10611</c:v>
                </c:pt>
                <c:pt idx="4">
                  <c:v>16541</c:v>
                </c:pt>
                <c:pt idx="5">
                  <c:v>17964</c:v>
                </c:pt>
                <c:pt idx="6">
                  <c:v>11</c:v>
                </c:pt>
                <c:pt idx="7">
                  <c:v>0</c:v>
                </c:pt>
              </c:numCache>
            </c:numRef>
          </c:yVal>
          <c:smooth val="1"/>
        </c:ser>
        <c:axId val="75099136"/>
        <c:axId val="75318016"/>
      </c:scatterChart>
      <c:valAx>
        <c:axId val="75099136"/>
        <c:scaling>
          <c:orientation val="minMax"/>
          <c:max val="120"/>
          <c:min val="80"/>
        </c:scaling>
        <c:axPos val="b"/>
        <c:numFmt formatCode="General" sourceLinked="1"/>
        <c:tickLblPos val="nextTo"/>
        <c:spPr>
          <a:solidFill>
            <a:schemeClr val="lt1"/>
          </a:solidFill>
        </c:spPr>
        <c:txPr>
          <a:bodyPr/>
          <a:lstStyle/>
          <a:p>
            <a:pPr>
              <a:defRPr lang="en-ZA"/>
            </a:pPr>
            <a:endParaRPr lang="en-US"/>
          </a:p>
        </c:txPr>
        <c:crossAx val="75318016"/>
        <c:crosses val="autoZero"/>
        <c:crossBetween val="midCat"/>
        <c:majorUnit val="10"/>
      </c:valAx>
      <c:valAx>
        <c:axId val="75318016"/>
        <c:scaling>
          <c:orientation val="minMax"/>
          <c:max val="20000"/>
          <c:min val="0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en-ZA"/>
            </a:pPr>
            <a:endParaRPr lang="en-US"/>
          </a:p>
        </c:txPr>
        <c:crossAx val="75099136"/>
        <c:crosses val="autoZero"/>
        <c:crossBetween val="midCat"/>
        <c:majorUnit val="5000"/>
      </c:valAx>
    </c:plotArea>
    <c:legend>
      <c:legendPos val="r"/>
      <c:layout>
        <c:manualLayout>
          <c:xMode val="edge"/>
          <c:yMode val="edge"/>
          <c:x val="0.79166666666666652"/>
          <c:y val="0.139507668755814"/>
          <c:w val="0.20614035087719304"/>
          <c:h val="0.1524287518123808"/>
        </c:manualLayout>
      </c:layout>
      <c:txPr>
        <a:bodyPr/>
        <a:lstStyle/>
        <a:p>
          <a:pPr>
            <a:defRPr lang="en-ZA"/>
          </a:pPr>
          <a:endParaRPr lang="en-US"/>
        </a:p>
      </c:txPr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1"/>
          <c:order val="0"/>
          <c:tx>
            <c:strRef>
              <c:f>LL!$C$4</c:f>
              <c:strCache>
                <c:ptCount val="1"/>
                <c:pt idx="0">
                  <c:v>Machine Noise Levels</c:v>
                </c:pt>
              </c:strCache>
            </c:strRef>
          </c:tx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LL!$D$4</c:f>
              <c:strCache>
                <c:ptCount val="1"/>
                <c:pt idx="0">
                  <c:v>Industry Equipment - All Mines</c:v>
                </c:pt>
              </c:strCache>
            </c:strRef>
          </c:tx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LL!$D$5:$D$12</c:f>
              <c:numCache>
                <c:formatCode>General</c:formatCode>
                <c:ptCount val="8"/>
                <c:pt idx="0">
                  <c:v>5387</c:v>
                </c:pt>
                <c:pt idx="1">
                  <c:v>7305</c:v>
                </c:pt>
                <c:pt idx="2">
                  <c:v>13177</c:v>
                </c:pt>
                <c:pt idx="3">
                  <c:v>10611</c:v>
                </c:pt>
                <c:pt idx="4">
                  <c:v>16541</c:v>
                </c:pt>
                <c:pt idx="5">
                  <c:v>17964</c:v>
                </c:pt>
                <c:pt idx="6">
                  <c:v>11</c:v>
                </c:pt>
                <c:pt idx="7">
                  <c:v>0</c:v>
                </c:pt>
              </c:numCache>
            </c:numRef>
          </c:yVal>
          <c:smooth val="1"/>
        </c:ser>
        <c:ser>
          <c:idx val="0"/>
          <c:order val="2"/>
          <c:tx>
            <c:strRef>
              <c:f>LL!$E$4</c:f>
              <c:strCache>
                <c:ptCount val="1"/>
                <c:pt idx="0">
                  <c:v>Industry Equipment - Gold </c:v>
                </c:pt>
              </c:strCache>
            </c:strRef>
          </c:tx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LL!$E$5:$E$12</c:f>
              <c:numCache>
                <c:formatCode>General</c:formatCode>
                <c:ptCount val="8"/>
                <c:pt idx="0">
                  <c:v>1699</c:v>
                </c:pt>
                <c:pt idx="1">
                  <c:v>1263</c:v>
                </c:pt>
                <c:pt idx="2">
                  <c:v>898</c:v>
                </c:pt>
                <c:pt idx="3">
                  <c:v>1676</c:v>
                </c:pt>
                <c:pt idx="4">
                  <c:v>8203</c:v>
                </c:pt>
                <c:pt idx="5">
                  <c:v>397</c:v>
                </c:pt>
                <c:pt idx="6">
                  <c:v>15</c:v>
                </c:pt>
                <c:pt idx="7">
                  <c:v>0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LL!$F$4</c:f>
              <c:strCache>
                <c:ptCount val="1"/>
                <c:pt idx="0">
                  <c:v>Industry Equipment - Platinum</c:v>
                </c:pt>
              </c:strCache>
            </c:strRef>
          </c:tx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LL!$F$5:$F$12</c:f>
              <c:numCache>
                <c:formatCode>General</c:formatCode>
                <c:ptCount val="8"/>
                <c:pt idx="0">
                  <c:v>849</c:v>
                </c:pt>
                <c:pt idx="1">
                  <c:v>6076</c:v>
                </c:pt>
                <c:pt idx="2">
                  <c:v>12644</c:v>
                </c:pt>
                <c:pt idx="3">
                  <c:v>8299</c:v>
                </c:pt>
                <c:pt idx="4">
                  <c:v>8758</c:v>
                </c:pt>
                <c:pt idx="5">
                  <c:v>17435</c:v>
                </c:pt>
                <c:pt idx="6">
                  <c:v>6</c:v>
                </c:pt>
                <c:pt idx="7">
                  <c:v>0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LL!$G$4</c:f>
              <c:strCache>
                <c:ptCount val="1"/>
                <c:pt idx="0">
                  <c:v>Industry Equipment - Coal</c:v>
                </c:pt>
              </c:strCache>
            </c:strRef>
          </c:tx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LL!$G$5:$G$12</c:f>
              <c:numCache>
                <c:formatCode>General</c:formatCode>
                <c:ptCount val="8"/>
                <c:pt idx="0">
                  <c:v>352</c:v>
                </c:pt>
                <c:pt idx="1">
                  <c:v>461</c:v>
                </c:pt>
                <c:pt idx="2">
                  <c:v>412</c:v>
                </c:pt>
                <c:pt idx="3">
                  <c:v>168</c:v>
                </c:pt>
                <c:pt idx="4">
                  <c:v>169</c:v>
                </c:pt>
                <c:pt idx="5">
                  <c:v>27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LL!$H$4</c:f>
              <c:strCache>
                <c:ptCount val="1"/>
                <c:pt idx="0">
                  <c:v>Industry Equipment - Iron</c:v>
                </c:pt>
              </c:strCache>
            </c:strRef>
          </c:tx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LL!$H$5:$H$12</c:f>
              <c:numCache>
                <c:formatCode>General</c:formatCode>
                <c:ptCount val="8"/>
                <c:pt idx="0">
                  <c:v>238</c:v>
                </c:pt>
                <c:pt idx="1">
                  <c:v>245</c:v>
                </c:pt>
                <c:pt idx="2">
                  <c:v>485</c:v>
                </c:pt>
                <c:pt idx="3">
                  <c:v>614</c:v>
                </c:pt>
                <c:pt idx="4">
                  <c:v>216</c:v>
                </c:pt>
                <c:pt idx="5">
                  <c:v>94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LL!$I$4</c:f>
              <c:strCache>
                <c:ptCount val="1"/>
                <c:pt idx="0">
                  <c:v>Industry Equipment - Chrome</c:v>
                </c:pt>
              </c:strCache>
            </c:strRef>
          </c:tx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LL!$I$5:$I$12</c:f>
              <c:numCache>
                <c:formatCode>General</c:formatCode>
                <c:ptCount val="8"/>
                <c:pt idx="0">
                  <c:v>8</c:v>
                </c:pt>
                <c:pt idx="1">
                  <c:v>40</c:v>
                </c:pt>
                <c:pt idx="2">
                  <c:v>19</c:v>
                </c:pt>
                <c:pt idx="3">
                  <c:v>25</c:v>
                </c:pt>
                <c:pt idx="4">
                  <c:v>18</c:v>
                </c:pt>
                <c:pt idx="5">
                  <c:v>6</c:v>
                </c:pt>
                <c:pt idx="6">
                  <c:v>2</c:v>
                </c:pt>
                <c:pt idx="7">
                  <c:v>0</c:v>
                </c:pt>
              </c:numCache>
            </c:numRef>
          </c:yVal>
          <c:smooth val="1"/>
        </c:ser>
        <c:axId val="75339264"/>
        <c:axId val="75340800"/>
      </c:scatterChart>
      <c:valAx>
        <c:axId val="75339264"/>
        <c:scaling>
          <c:orientation val="minMax"/>
          <c:max val="120"/>
          <c:min val="80"/>
        </c:scaling>
        <c:axPos val="b"/>
        <c:numFmt formatCode="General" sourceLinked="1"/>
        <c:tickLblPos val="nextTo"/>
        <c:txPr>
          <a:bodyPr/>
          <a:lstStyle/>
          <a:p>
            <a:pPr>
              <a:defRPr lang="en-ZA"/>
            </a:pPr>
            <a:endParaRPr lang="en-US"/>
          </a:p>
        </c:txPr>
        <c:crossAx val="75340800"/>
        <c:crosses val="autoZero"/>
        <c:crossBetween val="midCat"/>
        <c:majorUnit val="10"/>
      </c:valAx>
      <c:valAx>
        <c:axId val="75340800"/>
        <c:scaling>
          <c:orientation val="minMax"/>
          <c:max val="20000"/>
          <c:min val="0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en-ZA"/>
            </a:pPr>
            <a:endParaRPr lang="en-US"/>
          </a:p>
        </c:txPr>
        <c:crossAx val="75339264"/>
        <c:crosses val="autoZero"/>
        <c:crossBetween val="midCat"/>
        <c:majorUnit val="5000"/>
      </c:valAx>
    </c:plotArea>
    <c:legend>
      <c:legendPos val="r"/>
      <c:txPr>
        <a:bodyPr/>
        <a:lstStyle/>
        <a:p>
          <a:pPr>
            <a:defRPr lang="en-ZA"/>
          </a:pPr>
          <a:endParaRPr lang="en-US"/>
        </a:p>
      </c:txPr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2"/>
          <c:order val="0"/>
          <c:tx>
            <c:strRef>
              <c:f>LL!$D$4</c:f>
              <c:strCache>
                <c:ptCount val="1"/>
                <c:pt idx="0">
                  <c:v>Industry Equipment - All Mines</c:v>
                </c:pt>
              </c:strCache>
            </c:strRef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LL!$D$5:$D$12</c:f>
              <c:numCache>
                <c:formatCode>General</c:formatCode>
                <c:ptCount val="8"/>
                <c:pt idx="0">
                  <c:v>5387</c:v>
                </c:pt>
                <c:pt idx="1">
                  <c:v>7305</c:v>
                </c:pt>
                <c:pt idx="2">
                  <c:v>13177</c:v>
                </c:pt>
                <c:pt idx="3">
                  <c:v>10611</c:v>
                </c:pt>
                <c:pt idx="4">
                  <c:v>16541</c:v>
                </c:pt>
                <c:pt idx="5">
                  <c:v>17964</c:v>
                </c:pt>
                <c:pt idx="6">
                  <c:v>11</c:v>
                </c:pt>
                <c:pt idx="7">
                  <c:v>0</c:v>
                </c:pt>
              </c:numCache>
            </c:numRef>
          </c:yVal>
          <c:smooth val="1"/>
        </c:ser>
        <c:ser>
          <c:idx val="3"/>
          <c:order val="1"/>
          <c:tx>
            <c:strRef>
              <c:f>LL!$F$4</c:f>
              <c:strCache>
                <c:ptCount val="1"/>
                <c:pt idx="0">
                  <c:v>Industry Equipment - Platinum</c:v>
                </c:pt>
              </c:strCache>
            </c:strRef>
          </c:tx>
          <c:xVal>
            <c:numRef>
              <c:f>LL!$C$5:$C$12</c:f>
              <c:numCache>
                <c:formatCode>General</c:formatCode>
                <c:ptCount val="8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</c:numCache>
            </c:numRef>
          </c:xVal>
          <c:yVal>
            <c:numRef>
              <c:f>LL!$F$5:$F$12</c:f>
              <c:numCache>
                <c:formatCode>General</c:formatCode>
                <c:ptCount val="8"/>
                <c:pt idx="0">
                  <c:v>849</c:v>
                </c:pt>
                <c:pt idx="1">
                  <c:v>6076</c:v>
                </c:pt>
                <c:pt idx="2">
                  <c:v>12644</c:v>
                </c:pt>
                <c:pt idx="3">
                  <c:v>8299</c:v>
                </c:pt>
                <c:pt idx="4">
                  <c:v>8758</c:v>
                </c:pt>
                <c:pt idx="5">
                  <c:v>17435</c:v>
                </c:pt>
                <c:pt idx="6">
                  <c:v>6</c:v>
                </c:pt>
                <c:pt idx="7">
                  <c:v>0</c:v>
                </c:pt>
              </c:numCache>
            </c:numRef>
          </c:yVal>
          <c:smooth val="1"/>
        </c:ser>
        <c:axId val="75402624"/>
        <c:axId val="75416704"/>
      </c:scatterChart>
      <c:valAx>
        <c:axId val="75402624"/>
        <c:scaling>
          <c:orientation val="minMax"/>
          <c:max val="120"/>
          <c:min val="80"/>
        </c:scaling>
        <c:axPos val="b"/>
        <c:numFmt formatCode="General" sourceLinked="1"/>
        <c:tickLblPos val="nextTo"/>
        <c:txPr>
          <a:bodyPr/>
          <a:lstStyle/>
          <a:p>
            <a:pPr>
              <a:defRPr lang="en-ZA"/>
            </a:pPr>
            <a:endParaRPr lang="en-US"/>
          </a:p>
        </c:txPr>
        <c:crossAx val="75416704"/>
        <c:crosses val="autoZero"/>
        <c:crossBetween val="midCat"/>
        <c:majorUnit val="10"/>
      </c:valAx>
      <c:valAx>
        <c:axId val="75416704"/>
        <c:scaling>
          <c:orientation val="minMax"/>
          <c:max val="20000"/>
          <c:min val="0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en-ZA"/>
            </a:pPr>
            <a:endParaRPr lang="en-US"/>
          </a:p>
        </c:txPr>
        <c:crossAx val="75402624"/>
        <c:crosses val="autoZero"/>
        <c:crossBetween val="midCat"/>
        <c:majorUnit val="5000"/>
      </c:valAx>
    </c:plotArea>
    <c:legend>
      <c:legendPos val="r"/>
      <c:layout>
        <c:manualLayout>
          <c:xMode val="edge"/>
          <c:yMode val="edge"/>
          <c:x val="0.8092105263157896"/>
          <c:y val="0.25999036499997036"/>
          <c:w val="0.17763157894736842"/>
          <c:h val="0.29939508439158441"/>
        </c:manualLayout>
      </c:layout>
      <c:txPr>
        <a:bodyPr/>
        <a:lstStyle/>
        <a:p>
          <a:pPr>
            <a:defRPr lang="en-ZA"/>
          </a:pPr>
          <a:endParaRPr lang="en-US"/>
        </a:p>
      </c:txPr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85724</xdr:colOff>
      <xdr:row>32</xdr:row>
      <xdr:rowOff>104775</xdr:rowOff>
    </xdr:from>
    <xdr:to>
      <xdr:col>19</xdr:col>
      <xdr:colOff>342899</xdr:colOff>
      <xdr:row>50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142876</xdr:colOff>
      <xdr:row>24</xdr:row>
      <xdr:rowOff>19049</xdr:rowOff>
    </xdr:from>
    <xdr:to>
      <xdr:col>21</xdr:col>
      <xdr:colOff>466726</xdr:colOff>
      <xdr:row>44</xdr:row>
      <xdr:rowOff>28574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304800</xdr:colOff>
      <xdr:row>3</xdr:row>
      <xdr:rowOff>0</xdr:rowOff>
    </xdr:from>
    <xdr:to>
      <xdr:col>20</xdr:col>
      <xdr:colOff>19050</xdr:colOff>
      <xdr:row>20</xdr:row>
      <xdr:rowOff>9525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457199</xdr:colOff>
      <xdr:row>3</xdr:row>
      <xdr:rowOff>666750</xdr:rowOff>
    </xdr:from>
    <xdr:to>
      <xdr:col>18</xdr:col>
      <xdr:colOff>104774</xdr:colOff>
      <xdr:row>21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266701</xdr:colOff>
      <xdr:row>3</xdr:row>
      <xdr:rowOff>523874</xdr:rowOff>
    </xdr:from>
    <xdr:to>
      <xdr:col>21</xdr:col>
      <xdr:colOff>590551</xdr:colOff>
      <xdr:row>22</xdr:row>
      <xdr:rowOff>152399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457200</xdr:colOff>
      <xdr:row>0</xdr:row>
      <xdr:rowOff>104775</xdr:rowOff>
    </xdr:from>
    <xdr:to>
      <xdr:col>21</xdr:col>
      <xdr:colOff>171450</xdr:colOff>
      <xdr:row>17</xdr:row>
      <xdr:rowOff>114300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457199</xdr:colOff>
      <xdr:row>3</xdr:row>
      <xdr:rowOff>666750</xdr:rowOff>
    </xdr:from>
    <xdr:to>
      <xdr:col>18</xdr:col>
      <xdr:colOff>104774</xdr:colOff>
      <xdr:row>21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266701</xdr:colOff>
      <xdr:row>3</xdr:row>
      <xdr:rowOff>523874</xdr:rowOff>
    </xdr:from>
    <xdr:to>
      <xdr:col>21</xdr:col>
      <xdr:colOff>590551</xdr:colOff>
      <xdr:row>22</xdr:row>
      <xdr:rowOff>152399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304800</xdr:colOff>
      <xdr:row>1</xdr:row>
      <xdr:rowOff>161925</xdr:rowOff>
    </xdr:from>
    <xdr:to>
      <xdr:col>20</xdr:col>
      <xdr:colOff>19050</xdr:colOff>
      <xdr:row>18</xdr:row>
      <xdr:rowOff>171450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457199</xdr:colOff>
      <xdr:row>3</xdr:row>
      <xdr:rowOff>666750</xdr:rowOff>
    </xdr:from>
    <xdr:to>
      <xdr:col>18</xdr:col>
      <xdr:colOff>104774</xdr:colOff>
      <xdr:row>21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266701</xdr:colOff>
      <xdr:row>3</xdr:row>
      <xdr:rowOff>523874</xdr:rowOff>
    </xdr:from>
    <xdr:to>
      <xdr:col>21</xdr:col>
      <xdr:colOff>590551</xdr:colOff>
      <xdr:row>22</xdr:row>
      <xdr:rowOff>152399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400050</xdr:colOff>
      <xdr:row>1</xdr:row>
      <xdr:rowOff>123825</xdr:rowOff>
    </xdr:from>
    <xdr:to>
      <xdr:col>19</xdr:col>
      <xdr:colOff>28575</xdr:colOff>
      <xdr:row>18</xdr:row>
      <xdr:rowOff>133350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457199</xdr:colOff>
      <xdr:row>3</xdr:row>
      <xdr:rowOff>666750</xdr:rowOff>
    </xdr:from>
    <xdr:to>
      <xdr:col>18</xdr:col>
      <xdr:colOff>104774</xdr:colOff>
      <xdr:row>21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266701</xdr:colOff>
      <xdr:row>3</xdr:row>
      <xdr:rowOff>523874</xdr:rowOff>
    </xdr:from>
    <xdr:to>
      <xdr:col>21</xdr:col>
      <xdr:colOff>590551</xdr:colOff>
      <xdr:row>22</xdr:row>
      <xdr:rowOff>152399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400050</xdr:colOff>
      <xdr:row>1</xdr:row>
      <xdr:rowOff>123825</xdr:rowOff>
    </xdr:from>
    <xdr:to>
      <xdr:col>19</xdr:col>
      <xdr:colOff>28575</xdr:colOff>
      <xdr:row>18</xdr:row>
      <xdr:rowOff>133350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457199</xdr:colOff>
      <xdr:row>3</xdr:row>
      <xdr:rowOff>666750</xdr:rowOff>
    </xdr:from>
    <xdr:to>
      <xdr:col>18</xdr:col>
      <xdr:colOff>104774</xdr:colOff>
      <xdr:row>21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266701</xdr:colOff>
      <xdr:row>3</xdr:row>
      <xdr:rowOff>523874</xdr:rowOff>
    </xdr:from>
    <xdr:to>
      <xdr:col>21</xdr:col>
      <xdr:colOff>590551</xdr:colOff>
      <xdr:row>22</xdr:row>
      <xdr:rowOff>152399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400050</xdr:colOff>
      <xdr:row>1</xdr:row>
      <xdr:rowOff>123825</xdr:rowOff>
    </xdr:from>
    <xdr:to>
      <xdr:col>19</xdr:col>
      <xdr:colOff>28575</xdr:colOff>
      <xdr:row>18</xdr:row>
      <xdr:rowOff>133350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85724</xdr:colOff>
      <xdr:row>32</xdr:row>
      <xdr:rowOff>104775</xdr:rowOff>
    </xdr:from>
    <xdr:to>
      <xdr:col>19</xdr:col>
      <xdr:colOff>342899</xdr:colOff>
      <xdr:row>50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142876</xdr:colOff>
      <xdr:row>24</xdr:row>
      <xdr:rowOff>19049</xdr:rowOff>
    </xdr:from>
    <xdr:to>
      <xdr:col>21</xdr:col>
      <xdr:colOff>466726</xdr:colOff>
      <xdr:row>44</xdr:row>
      <xdr:rowOff>28574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514350</xdr:colOff>
      <xdr:row>2</xdr:row>
      <xdr:rowOff>38100</xdr:rowOff>
    </xdr:from>
    <xdr:to>
      <xdr:col>16</xdr:col>
      <xdr:colOff>581025</xdr:colOff>
      <xdr:row>19</xdr:row>
      <xdr:rowOff>47625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457199</xdr:colOff>
      <xdr:row>3</xdr:row>
      <xdr:rowOff>666750</xdr:rowOff>
    </xdr:from>
    <xdr:to>
      <xdr:col>18</xdr:col>
      <xdr:colOff>104774</xdr:colOff>
      <xdr:row>21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266701</xdr:colOff>
      <xdr:row>3</xdr:row>
      <xdr:rowOff>523874</xdr:rowOff>
    </xdr:from>
    <xdr:to>
      <xdr:col>21</xdr:col>
      <xdr:colOff>590551</xdr:colOff>
      <xdr:row>22</xdr:row>
      <xdr:rowOff>152399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85725</xdr:colOff>
      <xdr:row>1</xdr:row>
      <xdr:rowOff>0</xdr:rowOff>
    </xdr:from>
    <xdr:to>
      <xdr:col>19</xdr:col>
      <xdr:colOff>409575</xdr:colOff>
      <xdr:row>18</xdr:row>
      <xdr:rowOff>9525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0</xdr:row>
      <xdr:rowOff>180973</xdr:rowOff>
    </xdr:from>
    <xdr:to>
      <xdr:col>17</xdr:col>
      <xdr:colOff>581025</xdr:colOff>
      <xdr:row>22</xdr:row>
      <xdr:rowOff>57150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0.46736</cdr:x>
      <cdr:y>0.93854</cdr:y>
    </cdr:from>
    <cdr:to>
      <cdr:x>0.73545</cdr:x>
      <cdr:y>0.99764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22314" y="3790388"/>
          <a:ext cx="1618968" cy="2386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100" b="1"/>
            <a:t>Noise Levels</a:t>
          </a:r>
        </a:p>
      </cdr:txBody>
    </cdr:sp>
  </cdr:relSizeAnchor>
  <cdr:relSizeAnchor xmlns:cdr="http://schemas.openxmlformats.org/drawingml/2006/chartDrawing">
    <cdr:from>
      <cdr:x>0</cdr:x>
      <cdr:y>0.31164</cdr:y>
    </cdr:from>
    <cdr:to>
      <cdr:x>0.04112</cdr:x>
      <cdr:y>0.69698</cdr:y>
    </cdr:to>
    <cdr:sp macro="" textlink="">
      <cdr:nvSpPr>
        <cdr:cNvPr id="3" name="TextBox 1"/>
        <cdr:cNvSpPr txBox="1"/>
      </cdr:nvSpPr>
      <cdr:spPr>
        <a:xfrm xmlns:a="http://schemas.openxmlformats.org/drawingml/2006/main" rot="16200000">
          <a:off x="-653969" y="1912553"/>
          <a:ext cx="1556245" cy="2483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indent="0"/>
          <a:r>
            <a:rPr lang="en-US" sz="1100" b="1">
              <a:latin typeface="Calibri"/>
              <a:ea typeface="+mn-ea"/>
              <a:cs typeface="+mn-cs"/>
            </a:rPr>
            <a:t>Number of Equipment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323850</xdr:colOff>
      <xdr:row>1</xdr:row>
      <xdr:rowOff>133349</xdr:rowOff>
    </xdr:from>
    <xdr:to>
      <xdr:col>19</xdr:col>
      <xdr:colOff>19050</xdr:colOff>
      <xdr:row>20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323850</xdr:colOff>
      <xdr:row>2</xdr:row>
      <xdr:rowOff>161924</xdr:rowOff>
    </xdr:from>
    <xdr:to>
      <xdr:col>19</xdr:col>
      <xdr:colOff>19050</xdr:colOff>
      <xdr:row>21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457199</xdr:colOff>
      <xdr:row>3</xdr:row>
      <xdr:rowOff>666750</xdr:rowOff>
    </xdr:from>
    <xdr:to>
      <xdr:col>18</xdr:col>
      <xdr:colOff>104774</xdr:colOff>
      <xdr:row>21</xdr:row>
      <xdr:rowOff>171450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266701</xdr:colOff>
      <xdr:row>3</xdr:row>
      <xdr:rowOff>523874</xdr:rowOff>
    </xdr:from>
    <xdr:to>
      <xdr:col>21</xdr:col>
      <xdr:colOff>590551</xdr:colOff>
      <xdr:row>22</xdr:row>
      <xdr:rowOff>152399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676275</xdr:colOff>
      <xdr:row>5</xdr:row>
      <xdr:rowOff>28575</xdr:rowOff>
    </xdr:from>
    <xdr:to>
      <xdr:col>19</xdr:col>
      <xdr:colOff>304800</xdr:colOff>
      <xdr:row>25</xdr:row>
      <xdr:rowOff>38100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323850</xdr:colOff>
      <xdr:row>1</xdr:row>
      <xdr:rowOff>133349</xdr:rowOff>
    </xdr:from>
    <xdr:to>
      <xdr:col>19</xdr:col>
      <xdr:colOff>19050</xdr:colOff>
      <xdr:row>20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457199</xdr:colOff>
      <xdr:row>3</xdr:row>
      <xdr:rowOff>666750</xdr:rowOff>
    </xdr:from>
    <xdr:to>
      <xdr:col>18</xdr:col>
      <xdr:colOff>104774</xdr:colOff>
      <xdr:row>21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266701</xdr:colOff>
      <xdr:row>3</xdr:row>
      <xdr:rowOff>523874</xdr:rowOff>
    </xdr:from>
    <xdr:to>
      <xdr:col>21</xdr:col>
      <xdr:colOff>590551</xdr:colOff>
      <xdr:row>22</xdr:row>
      <xdr:rowOff>152399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390525</xdr:colOff>
      <xdr:row>1</xdr:row>
      <xdr:rowOff>161925</xdr:rowOff>
    </xdr:from>
    <xdr:to>
      <xdr:col>20</xdr:col>
      <xdr:colOff>104775</xdr:colOff>
      <xdr:row>18</xdr:row>
      <xdr:rowOff>171450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15"/>
  <sheetViews>
    <sheetView workbookViewId="0">
      <selection activeCell="I19" sqref="I19"/>
    </sheetView>
  </sheetViews>
  <sheetFormatPr defaultRowHeight="15"/>
  <cols>
    <col min="3" max="3" width="8.5703125" customWidth="1"/>
    <col min="4" max="4" width="10.7109375" customWidth="1"/>
    <col min="5" max="5" width="10.5703125" customWidth="1"/>
    <col min="6" max="6" width="10.7109375" customWidth="1"/>
    <col min="7" max="9" width="10.42578125" customWidth="1"/>
  </cols>
  <sheetData>
    <row r="2" spans="2:9">
      <c r="B2" t="s">
        <v>0</v>
      </c>
    </row>
    <row r="3" spans="2:9">
      <c r="B3" t="s">
        <v>1</v>
      </c>
    </row>
    <row r="4" spans="2:9" s="5" customFormat="1" ht="60">
      <c r="C4" s="6" t="s">
        <v>1</v>
      </c>
      <c r="D4" s="6"/>
      <c r="E4" s="6"/>
      <c r="F4" s="6"/>
      <c r="G4" s="6" t="s">
        <v>27</v>
      </c>
      <c r="H4" s="6" t="s">
        <v>21</v>
      </c>
      <c r="I4" s="6" t="s">
        <v>17</v>
      </c>
    </row>
    <row r="5" spans="2:9">
      <c r="B5" t="s">
        <v>3</v>
      </c>
      <c r="C5" s="3">
        <v>85</v>
      </c>
      <c r="D5" s="4"/>
      <c r="E5" s="4"/>
      <c r="F5" s="4"/>
      <c r="G5" s="4">
        <v>5</v>
      </c>
      <c r="H5" s="2">
        <v>66</v>
      </c>
      <c r="I5" s="4">
        <v>8</v>
      </c>
    </row>
    <row r="6" spans="2:9">
      <c r="B6" t="s">
        <v>4</v>
      </c>
      <c r="C6" s="3">
        <v>90</v>
      </c>
      <c r="D6" s="4"/>
      <c r="E6" s="4"/>
      <c r="F6" s="4"/>
      <c r="G6" s="4">
        <v>6</v>
      </c>
      <c r="H6" s="2">
        <v>157</v>
      </c>
      <c r="I6" s="4">
        <v>40</v>
      </c>
    </row>
    <row r="7" spans="2:9">
      <c r="B7" t="s">
        <v>5</v>
      </c>
      <c r="C7" s="3">
        <v>95</v>
      </c>
      <c r="D7" s="4"/>
      <c r="E7" s="4"/>
      <c r="F7" s="4"/>
      <c r="G7" s="4">
        <v>12</v>
      </c>
      <c r="H7" s="2">
        <v>262</v>
      </c>
      <c r="I7" s="4">
        <v>19</v>
      </c>
    </row>
    <row r="8" spans="2:9">
      <c r="B8" t="s">
        <v>6</v>
      </c>
      <c r="C8" s="3">
        <v>100</v>
      </c>
      <c r="D8" s="4"/>
      <c r="E8" s="4"/>
      <c r="F8" s="4"/>
      <c r="G8" s="4">
        <v>15</v>
      </c>
      <c r="H8" s="2">
        <v>209</v>
      </c>
      <c r="I8" s="4">
        <v>25</v>
      </c>
    </row>
    <row r="9" spans="2:9">
      <c r="B9" t="s">
        <v>7</v>
      </c>
      <c r="C9" s="3">
        <v>105</v>
      </c>
      <c r="D9" s="4"/>
      <c r="E9" s="4"/>
      <c r="F9" s="4"/>
      <c r="G9" s="4">
        <v>9</v>
      </c>
      <c r="H9" s="2">
        <v>139</v>
      </c>
      <c r="I9" s="4">
        <v>18</v>
      </c>
    </row>
    <row r="10" spans="2:9">
      <c r="B10" t="s">
        <v>8</v>
      </c>
      <c r="C10" s="3">
        <v>110</v>
      </c>
      <c r="D10" s="4"/>
      <c r="E10" s="4"/>
      <c r="F10" s="4"/>
      <c r="G10" s="4">
        <v>2</v>
      </c>
      <c r="H10" s="2">
        <v>253</v>
      </c>
      <c r="I10" s="4">
        <v>6</v>
      </c>
    </row>
    <row r="11" spans="2:9">
      <c r="B11" t="s">
        <v>10</v>
      </c>
      <c r="C11" s="3">
        <v>115</v>
      </c>
      <c r="D11" s="4"/>
      <c r="E11" s="4"/>
      <c r="F11" s="4"/>
      <c r="G11" s="4">
        <v>0</v>
      </c>
      <c r="H11" s="2">
        <v>0</v>
      </c>
      <c r="I11" s="4">
        <v>2</v>
      </c>
    </row>
    <row r="12" spans="2:9">
      <c r="B12" t="s">
        <v>9</v>
      </c>
      <c r="C12" s="3"/>
      <c r="D12" s="4"/>
      <c r="E12" s="4">
        <v>0</v>
      </c>
      <c r="F12" s="4">
        <v>0</v>
      </c>
      <c r="G12" s="4"/>
      <c r="H12" s="2"/>
      <c r="I12" s="4">
        <v>0</v>
      </c>
    </row>
    <row r="15" spans="2:9">
      <c r="E15">
        <f>AVERAGE(E5:E12)</f>
        <v>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2:I12"/>
  <sheetViews>
    <sheetView workbookViewId="0">
      <selection activeCell="G19" sqref="G19"/>
    </sheetView>
  </sheetViews>
  <sheetFormatPr defaultRowHeight="15"/>
  <cols>
    <col min="3" max="3" width="8.5703125" customWidth="1"/>
    <col min="4" max="4" width="10.7109375" customWidth="1"/>
    <col min="5" max="5" width="10.5703125" customWidth="1"/>
    <col min="6" max="6" width="10.7109375" customWidth="1"/>
    <col min="7" max="9" width="10.42578125" customWidth="1"/>
  </cols>
  <sheetData>
    <row r="2" spans="2:9">
      <c r="B2" t="s">
        <v>0</v>
      </c>
    </row>
    <row r="3" spans="2:9">
      <c r="B3" t="s">
        <v>1</v>
      </c>
    </row>
    <row r="4" spans="2:9" s="5" customFormat="1" ht="60">
      <c r="C4" s="6" t="s">
        <v>1</v>
      </c>
      <c r="D4" s="6"/>
      <c r="E4" s="6"/>
      <c r="F4" s="6"/>
      <c r="G4" s="6" t="s">
        <v>23</v>
      </c>
      <c r="H4" s="6" t="s">
        <v>21</v>
      </c>
      <c r="I4" s="6" t="s">
        <v>17</v>
      </c>
    </row>
    <row r="5" spans="2:9">
      <c r="B5" t="s">
        <v>3</v>
      </c>
      <c r="C5" s="3">
        <v>85</v>
      </c>
      <c r="D5" s="4"/>
      <c r="E5" s="4"/>
      <c r="F5" s="4"/>
      <c r="G5" s="4">
        <v>238</v>
      </c>
      <c r="H5" s="2">
        <v>66</v>
      </c>
      <c r="I5" s="4">
        <v>8</v>
      </c>
    </row>
    <row r="6" spans="2:9">
      <c r="B6" t="s">
        <v>4</v>
      </c>
      <c r="C6" s="3">
        <v>90</v>
      </c>
      <c r="D6" s="4"/>
      <c r="E6" s="4"/>
      <c r="F6" s="4"/>
      <c r="G6" s="4">
        <v>245</v>
      </c>
      <c r="H6" s="2">
        <v>157</v>
      </c>
      <c r="I6" s="4">
        <v>40</v>
      </c>
    </row>
    <row r="7" spans="2:9">
      <c r="B7" t="s">
        <v>5</v>
      </c>
      <c r="C7" s="3">
        <v>95</v>
      </c>
      <c r="D7" s="4"/>
      <c r="E7" s="4"/>
      <c r="F7" s="4"/>
      <c r="G7" s="4">
        <v>485</v>
      </c>
      <c r="H7" s="2">
        <v>262</v>
      </c>
      <c r="I7" s="4">
        <v>19</v>
      </c>
    </row>
    <row r="8" spans="2:9">
      <c r="B8" t="s">
        <v>6</v>
      </c>
      <c r="C8" s="3">
        <v>100</v>
      </c>
      <c r="D8" s="4"/>
      <c r="E8" s="4"/>
      <c r="F8" s="4"/>
      <c r="G8" s="4">
        <v>614</v>
      </c>
      <c r="H8" s="2">
        <v>209</v>
      </c>
      <c r="I8" s="4">
        <v>25</v>
      </c>
    </row>
    <row r="9" spans="2:9">
      <c r="B9" t="s">
        <v>7</v>
      </c>
      <c r="C9" s="3">
        <v>105</v>
      </c>
      <c r="D9" s="4"/>
      <c r="E9" s="4"/>
      <c r="F9" s="4"/>
      <c r="G9" s="4">
        <v>216</v>
      </c>
      <c r="H9" s="2">
        <v>139</v>
      </c>
      <c r="I9" s="4">
        <v>18</v>
      </c>
    </row>
    <row r="10" spans="2:9">
      <c r="B10" t="s">
        <v>8</v>
      </c>
      <c r="C10" s="3">
        <v>110</v>
      </c>
      <c r="D10" s="4"/>
      <c r="E10" s="4"/>
      <c r="F10" s="4"/>
      <c r="G10" s="4">
        <v>94</v>
      </c>
      <c r="H10" s="2">
        <v>253</v>
      </c>
      <c r="I10" s="4">
        <v>6</v>
      </c>
    </row>
    <row r="11" spans="2:9">
      <c r="B11" t="s">
        <v>10</v>
      </c>
      <c r="C11" s="3">
        <v>115</v>
      </c>
      <c r="D11" s="4"/>
      <c r="E11" s="4"/>
      <c r="F11" s="4"/>
      <c r="G11" s="4">
        <v>0</v>
      </c>
      <c r="H11" s="2">
        <v>0</v>
      </c>
      <c r="I11" s="4">
        <v>2</v>
      </c>
    </row>
    <row r="12" spans="2:9">
      <c r="B12" t="s">
        <v>9</v>
      </c>
      <c r="C12" s="3">
        <v>120</v>
      </c>
      <c r="D12" s="4">
        <v>0</v>
      </c>
      <c r="E12" s="4">
        <v>0</v>
      </c>
      <c r="F12" s="4">
        <v>0</v>
      </c>
      <c r="G12" s="4"/>
      <c r="H12" s="2"/>
      <c r="I12" s="4">
        <v>0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2:I15"/>
  <sheetViews>
    <sheetView workbookViewId="0">
      <selection activeCell="G17" sqref="G17"/>
    </sheetView>
  </sheetViews>
  <sheetFormatPr defaultRowHeight="15"/>
  <cols>
    <col min="3" max="3" width="8.5703125" customWidth="1"/>
    <col min="4" max="4" width="10.7109375" customWidth="1"/>
    <col min="5" max="5" width="10.5703125" customWidth="1"/>
    <col min="6" max="6" width="10.7109375" customWidth="1"/>
    <col min="7" max="9" width="10.42578125" customWidth="1"/>
  </cols>
  <sheetData>
    <row r="2" spans="2:9">
      <c r="B2" t="s">
        <v>0</v>
      </c>
    </row>
    <row r="3" spans="2:9">
      <c r="B3" t="s">
        <v>1</v>
      </c>
    </row>
    <row r="4" spans="2:9" s="5" customFormat="1" ht="60">
      <c r="C4" s="6" t="s">
        <v>1</v>
      </c>
      <c r="D4" s="6"/>
      <c r="E4" s="6"/>
      <c r="F4" s="6"/>
      <c r="G4" s="6" t="s">
        <v>17</v>
      </c>
      <c r="H4" s="6" t="s">
        <v>21</v>
      </c>
      <c r="I4" s="6" t="s">
        <v>17</v>
      </c>
    </row>
    <row r="5" spans="2:9">
      <c r="B5" t="s">
        <v>3</v>
      </c>
      <c r="C5" s="3">
        <v>85</v>
      </c>
      <c r="D5" s="4"/>
      <c r="E5" s="4"/>
      <c r="F5" s="4"/>
      <c r="G5" s="4">
        <v>23</v>
      </c>
      <c r="H5" s="2">
        <v>66</v>
      </c>
      <c r="I5" s="4"/>
    </row>
    <row r="6" spans="2:9">
      <c r="B6" t="s">
        <v>4</v>
      </c>
      <c r="C6" s="3">
        <v>90</v>
      </c>
      <c r="D6" s="4"/>
      <c r="E6" s="4"/>
      <c r="F6" s="4"/>
      <c r="G6" s="4">
        <v>112</v>
      </c>
      <c r="H6" s="2">
        <v>157</v>
      </c>
      <c r="I6" s="4"/>
    </row>
    <row r="7" spans="2:9">
      <c r="B7" t="s">
        <v>5</v>
      </c>
      <c r="C7" s="3">
        <v>95</v>
      </c>
      <c r="D7" s="4"/>
      <c r="E7" s="4"/>
      <c r="F7" s="4"/>
      <c r="G7" s="4">
        <v>35</v>
      </c>
      <c r="H7" s="2">
        <v>262</v>
      </c>
      <c r="I7" s="4"/>
    </row>
    <row r="8" spans="2:9">
      <c r="B8" t="s">
        <v>6</v>
      </c>
      <c r="C8" s="3">
        <v>100</v>
      </c>
      <c r="D8" s="4"/>
      <c r="E8" s="4"/>
      <c r="F8" s="4"/>
      <c r="G8" s="4">
        <v>137</v>
      </c>
      <c r="H8" s="2">
        <v>209</v>
      </c>
      <c r="I8" s="4"/>
    </row>
    <row r="9" spans="2:9">
      <c r="B9" t="s">
        <v>7</v>
      </c>
      <c r="C9" s="3">
        <v>105</v>
      </c>
      <c r="D9" s="4"/>
      <c r="E9" s="4"/>
      <c r="F9" s="4"/>
      <c r="G9" s="4">
        <v>115</v>
      </c>
      <c r="H9" s="2">
        <v>139</v>
      </c>
      <c r="I9" s="4"/>
    </row>
    <row r="10" spans="2:9">
      <c r="B10" t="s">
        <v>8</v>
      </c>
      <c r="C10" s="3">
        <v>110</v>
      </c>
      <c r="D10" s="4"/>
      <c r="E10" s="4"/>
      <c r="F10" s="4"/>
      <c r="G10" s="4">
        <v>16</v>
      </c>
      <c r="H10" s="2">
        <v>253</v>
      </c>
      <c r="I10" s="4"/>
    </row>
    <row r="11" spans="2:9">
      <c r="B11" t="s">
        <v>10</v>
      </c>
      <c r="C11" s="3">
        <v>115</v>
      </c>
      <c r="D11" s="4"/>
      <c r="E11" s="4"/>
      <c r="F11" s="4"/>
      <c r="G11" s="4">
        <v>4</v>
      </c>
      <c r="H11" s="2">
        <v>0</v>
      </c>
      <c r="I11" s="4"/>
    </row>
    <row r="12" spans="2:9">
      <c r="B12" t="s">
        <v>9</v>
      </c>
      <c r="C12" s="3">
        <v>120</v>
      </c>
      <c r="D12" s="4">
        <v>0</v>
      </c>
      <c r="E12" s="4">
        <v>0</v>
      </c>
      <c r="F12" s="4">
        <v>0</v>
      </c>
      <c r="G12" s="4">
        <v>0</v>
      </c>
      <c r="H12" s="2"/>
      <c r="I12" s="4"/>
    </row>
    <row r="15" spans="2:9">
      <c r="E15">
        <f>AVERAGE(E5:E12)</f>
        <v>0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2:I15"/>
  <sheetViews>
    <sheetView tabSelected="1" workbookViewId="0">
      <selection activeCell="H15" sqref="H15"/>
    </sheetView>
  </sheetViews>
  <sheetFormatPr defaultRowHeight="15"/>
  <cols>
    <col min="3" max="3" width="8.5703125" customWidth="1"/>
    <col min="4" max="4" width="10.7109375" customWidth="1"/>
    <col min="5" max="5" width="10.5703125" customWidth="1"/>
    <col min="6" max="6" width="10.7109375" customWidth="1"/>
    <col min="7" max="9" width="10.42578125" customWidth="1"/>
  </cols>
  <sheetData>
    <row r="2" spans="2:9">
      <c r="B2" t="s">
        <v>0</v>
      </c>
    </row>
    <row r="3" spans="2:9">
      <c r="B3" t="s">
        <v>1</v>
      </c>
    </row>
    <row r="4" spans="2:9" s="5" customFormat="1" ht="60">
      <c r="C4" s="6" t="s">
        <v>1</v>
      </c>
      <c r="D4" s="6"/>
      <c r="E4" s="6"/>
      <c r="F4" s="6"/>
      <c r="G4" s="6" t="s">
        <v>25</v>
      </c>
      <c r="H4" s="6" t="s">
        <v>21</v>
      </c>
      <c r="I4" s="6" t="s">
        <v>17</v>
      </c>
    </row>
    <row r="5" spans="2:9">
      <c r="B5" t="s">
        <v>3</v>
      </c>
      <c r="C5" s="3">
        <v>85</v>
      </c>
      <c r="D5" s="4"/>
      <c r="E5" s="4"/>
      <c r="F5" s="4"/>
      <c r="G5" s="4">
        <v>2</v>
      </c>
      <c r="H5" s="2">
        <v>66</v>
      </c>
      <c r="I5" s="4">
        <v>8</v>
      </c>
    </row>
    <row r="6" spans="2:9">
      <c r="B6" t="s">
        <v>4</v>
      </c>
      <c r="C6" s="3">
        <v>90</v>
      </c>
      <c r="D6" s="4"/>
      <c r="E6" s="4"/>
      <c r="F6" s="4"/>
      <c r="G6" s="4">
        <v>69</v>
      </c>
      <c r="H6" s="2">
        <v>157</v>
      </c>
      <c r="I6" s="4">
        <v>40</v>
      </c>
    </row>
    <row r="7" spans="2:9">
      <c r="B7" t="s">
        <v>5</v>
      </c>
      <c r="C7" s="3">
        <v>95</v>
      </c>
      <c r="D7" s="4"/>
      <c r="E7" s="4"/>
      <c r="F7" s="4"/>
      <c r="G7" s="4">
        <v>413</v>
      </c>
      <c r="H7" s="2">
        <v>262</v>
      </c>
      <c r="I7" s="4">
        <v>19</v>
      </c>
    </row>
    <row r="8" spans="2:9">
      <c r="B8" t="s">
        <v>6</v>
      </c>
      <c r="C8" s="3">
        <v>100</v>
      </c>
      <c r="D8" s="4"/>
      <c r="E8" s="4"/>
      <c r="F8" s="4"/>
      <c r="G8" s="4">
        <v>425</v>
      </c>
      <c r="H8" s="2">
        <v>209</v>
      </c>
      <c r="I8" s="4">
        <v>25</v>
      </c>
    </row>
    <row r="9" spans="2:9">
      <c r="B9" t="s">
        <v>7</v>
      </c>
      <c r="C9" s="3">
        <v>105</v>
      </c>
      <c r="D9" s="4"/>
      <c r="E9" s="4"/>
      <c r="F9" s="4"/>
      <c r="G9" s="4">
        <v>8661</v>
      </c>
      <c r="H9" s="2">
        <v>139</v>
      </c>
      <c r="I9" s="4">
        <v>18</v>
      </c>
    </row>
    <row r="10" spans="2:9">
      <c r="B10" t="s">
        <v>8</v>
      </c>
      <c r="C10" s="3">
        <v>110</v>
      </c>
      <c r="D10" s="4"/>
      <c r="E10" s="4"/>
      <c r="F10" s="4"/>
      <c r="G10" s="4">
        <v>17096</v>
      </c>
      <c r="H10" s="2">
        <v>253</v>
      </c>
      <c r="I10" s="4">
        <v>6</v>
      </c>
    </row>
    <row r="11" spans="2:9">
      <c r="B11" t="s">
        <v>10</v>
      </c>
      <c r="C11" s="3">
        <v>115</v>
      </c>
      <c r="D11" s="4"/>
      <c r="E11" s="4"/>
      <c r="F11" s="4"/>
      <c r="G11" s="4">
        <v>4</v>
      </c>
      <c r="H11" s="2">
        <v>0</v>
      </c>
      <c r="I11" s="4">
        <v>2</v>
      </c>
    </row>
    <row r="12" spans="2:9">
      <c r="B12" t="s">
        <v>9</v>
      </c>
      <c r="C12" s="3">
        <v>120</v>
      </c>
      <c r="D12" s="4">
        <v>0</v>
      </c>
      <c r="E12" s="4">
        <v>0</v>
      </c>
      <c r="F12" s="4">
        <v>0</v>
      </c>
      <c r="G12" s="4"/>
      <c r="H12" s="2"/>
      <c r="I12" s="4">
        <v>0</v>
      </c>
    </row>
    <row r="15" spans="2:9">
      <c r="E15">
        <f>AVERAGE(E5:E12)</f>
        <v>0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B2:I15"/>
  <sheetViews>
    <sheetView workbookViewId="0">
      <selection activeCell="H15" sqref="H15"/>
    </sheetView>
  </sheetViews>
  <sheetFormatPr defaultRowHeight="15"/>
  <cols>
    <col min="3" max="3" width="8.5703125" customWidth="1"/>
    <col min="4" max="4" width="10.7109375" customWidth="1"/>
    <col min="5" max="5" width="10.5703125" customWidth="1"/>
    <col min="6" max="6" width="10.7109375" customWidth="1"/>
    <col min="7" max="9" width="10.42578125" customWidth="1"/>
  </cols>
  <sheetData>
    <row r="2" spans="2:9">
      <c r="B2" t="s">
        <v>0</v>
      </c>
    </row>
    <row r="3" spans="2:9">
      <c r="B3" t="s">
        <v>1</v>
      </c>
    </row>
    <row r="4" spans="2:9" s="5" customFormat="1" ht="60">
      <c r="C4" s="6" t="s">
        <v>1</v>
      </c>
      <c r="D4" s="6"/>
      <c r="E4" s="6"/>
      <c r="F4" s="6"/>
      <c r="G4" s="6" t="s">
        <v>26</v>
      </c>
      <c r="H4" s="6" t="s">
        <v>21</v>
      </c>
      <c r="I4" s="6" t="s">
        <v>17</v>
      </c>
    </row>
    <row r="5" spans="2:9">
      <c r="B5" t="s">
        <v>3</v>
      </c>
      <c r="C5" s="3">
        <v>85</v>
      </c>
      <c r="D5" s="4"/>
      <c r="E5" s="4"/>
      <c r="F5" s="4"/>
      <c r="G5" s="4">
        <v>320</v>
      </c>
      <c r="H5" s="2">
        <v>66</v>
      </c>
      <c r="I5" s="4">
        <v>8</v>
      </c>
    </row>
    <row r="6" spans="2:9">
      <c r="B6" t="s">
        <v>4</v>
      </c>
      <c r="C6" s="3">
        <v>90</v>
      </c>
      <c r="D6" s="4"/>
      <c r="E6" s="4"/>
      <c r="F6" s="4"/>
      <c r="G6" s="4">
        <v>144</v>
      </c>
      <c r="H6" s="2">
        <v>157</v>
      </c>
      <c r="I6" s="4">
        <v>40</v>
      </c>
    </row>
    <row r="7" spans="2:9">
      <c r="B7" t="s">
        <v>5</v>
      </c>
      <c r="C7" s="3">
        <v>95</v>
      </c>
      <c r="D7" s="4"/>
      <c r="E7" s="4"/>
      <c r="F7" s="4"/>
      <c r="G7" s="4">
        <v>905</v>
      </c>
      <c r="H7" s="2">
        <v>262</v>
      </c>
      <c r="I7" s="4">
        <v>19</v>
      </c>
    </row>
    <row r="8" spans="2:9">
      <c r="B8" t="s">
        <v>6</v>
      </c>
      <c r="C8" s="3">
        <v>100</v>
      </c>
      <c r="D8" s="4"/>
      <c r="E8" s="4"/>
      <c r="F8" s="4"/>
      <c r="G8" s="4">
        <v>503</v>
      </c>
      <c r="H8" s="2">
        <v>209</v>
      </c>
      <c r="I8" s="4">
        <v>25</v>
      </c>
    </row>
    <row r="9" spans="2:9">
      <c r="B9" t="s">
        <v>7</v>
      </c>
      <c r="C9" s="3">
        <v>105</v>
      </c>
      <c r="D9" s="4"/>
      <c r="E9" s="4"/>
      <c r="F9" s="4"/>
      <c r="G9" s="4">
        <v>869</v>
      </c>
      <c r="H9" s="2">
        <v>139</v>
      </c>
      <c r="I9" s="4">
        <v>18</v>
      </c>
    </row>
    <row r="10" spans="2:9">
      <c r="B10" t="s">
        <v>8</v>
      </c>
      <c r="C10" s="3">
        <v>110</v>
      </c>
      <c r="D10" s="4"/>
      <c r="E10" s="4"/>
      <c r="F10" s="4"/>
      <c r="G10" s="4">
        <v>845</v>
      </c>
      <c r="H10" s="2">
        <v>253</v>
      </c>
      <c r="I10" s="4">
        <v>6</v>
      </c>
    </row>
    <row r="11" spans="2:9">
      <c r="B11" t="s">
        <v>10</v>
      </c>
      <c r="C11" s="3">
        <v>115</v>
      </c>
      <c r="D11" s="4"/>
      <c r="E11" s="4"/>
      <c r="F11" s="4"/>
      <c r="G11" s="4">
        <v>0</v>
      </c>
      <c r="H11" s="2">
        <v>0</v>
      </c>
      <c r="I11" s="4">
        <v>2</v>
      </c>
    </row>
    <row r="12" spans="2:9">
      <c r="B12" t="s">
        <v>9</v>
      </c>
      <c r="C12" s="3">
        <v>120</v>
      </c>
      <c r="D12" s="4">
        <v>0</v>
      </c>
      <c r="E12" s="4">
        <v>0</v>
      </c>
      <c r="F12" s="4">
        <v>0</v>
      </c>
      <c r="G12" s="4"/>
      <c r="H12" s="2"/>
      <c r="I12" s="4">
        <v>0</v>
      </c>
    </row>
    <row r="15" spans="2:9">
      <c r="E15">
        <f>AVERAGE(E5:E12)</f>
        <v>0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B2:I15"/>
  <sheetViews>
    <sheetView workbookViewId="0">
      <selection activeCell="G12" sqref="G12"/>
    </sheetView>
  </sheetViews>
  <sheetFormatPr defaultRowHeight="15"/>
  <cols>
    <col min="3" max="3" width="8.5703125" customWidth="1"/>
    <col min="4" max="4" width="10.7109375" customWidth="1"/>
    <col min="5" max="5" width="10.5703125" customWidth="1"/>
    <col min="6" max="6" width="10.7109375" customWidth="1"/>
    <col min="7" max="9" width="10.42578125" customWidth="1"/>
  </cols>
  <sheetData>
    <row r="2" spans="2:9">
      <c r="B2" t="s">
        <v>0</v>
      </c>
    </row>
    <row r="3" spans="2:9">
      <c r="B3" t="s">
        <v>1</v>
      </c>
    </row>
    <row r="4" spans="2:9" s="5" customFormat="1" ht="60">
      <c r="C4" s="6" t="s">
        <v>1</v>
      </c>
      <c r="D4" s="6"/>
      <c r="E4" s="6"/>
      <c r="F4" s="6"/>
      <c r="G4" s="6" t="s">
        <v>26</v>
      </c>
      <c r="H4" s="6" t="s">
        <v>21</v>
      </c>
      <c r="I4" s="6" t="s">
        <v>17</v>
      </c>
    </row>
    <row r="5" spans="2:9">
      <c r="B5" t="s">
        <v>3</v>
      </c>
      <c r="C5" s="3">
        <v>85</v>
      </c>
      <c r="D5" s="4"/>
      <c r="E5" s="4"/>
      <c r="F5" s="4"/>
      <c r="G5" s="4">
        <v>274</v>
      </c>
      <c r="H5" s="2">
        <v>66</v>
      </c>
      <c r="I5" s="4">
        <v>8</v>
      </c>
    </row>
    <row r="6" spans="2:9">
      <c r="B6" t="s">
        <v>4</v>
      </c>
      <c r="C6" s="3">
        <v>90</v>
      </c>
      <c r="D6" s="4"/>
      <c r="E6" s="4"/>
      <c r="F6" s="4"/>
      <c r="G6" s="4">
        <v>1120</v>
      </c>
      <c r="H6" s="2">
        <v>157</v>
      </c>
      <c r="I6" s="4">
        <v>40</v>
      </c>
    </row>
    <row r="7" spans="2:9">
      <c r="B7" t="s">
        <v>5</v>
      </c>
      <c r="C7" s="3">
        <v>95</v>
      </c>
      <c r="D7" s="4"/>
      <c r="E7" s="4"/>
      <c r="F7" s="4"/>
      <c r="G7" s="4">
        <v>1076</v>
      </c>
      <c r="H7" s="2">
        <v>262</v>
      </c>
      <c r="I7" s="4">
        <v>19</v>
      </c>
    </row>
    <row r="8" spans="2:9">
      <c r="B8" t="s">
        <v>6</v>
      </c>
      <c r="C8" s="3">
        <v>100</v>
      </c>
      <c r="D8" s="4"/>
      <c r="E8" s="4"/>
      <c r="F8" s="4"/>
      <c r="G8" s="4">
        <v>2338</v>
      </c>
      <c r="H8" s="2">
        <v>209</v>
      </c>
      <c r="I8" s="4">
        <v>25</v>
      </c>
    </row>
    <row r="9" spans="2:9">
      <c r="B9" t="s">
        <v>7</v>
      </c>
      <c r="C9" s="3">
        <v>105</v>
      </c>
      <c r="D9" s="4"/>
      <c r="E9" s="4"/>
      <c r="F9" s="4"/>
      <c r="G9" s="4">
        <v>2692</v>
      </c>
      <c r="H9" s="2">
        <v>139</v>
      </c>
      <c r="I9" s="4">
        <v>18</v>
      </c>
    </row>
    <row r="10" spans="2:9">
      <c r="B10" t="s">
        <v>8</v>
      </c>
      <c r="C10" s="3">
        <v>110</v>
      </c>
      <c r="D10" s="4"/>
      <c r="E10" s="4"/>
      <c r="F10" s="4"/>
      <c r="G10" s="4">
        <v>1559</v>
      </c>
      <c r="H10" s="2">
        <v>253</v>
      </c>
      <c r="I10" s="4">
        <v>6</v>
      </c>
    </row>
    <row r="11" spans="2:9">
      <c r="B11" t="s">
        <v>10</v>
      </c>
      <c r="C11" s="3">
        <v>115</v>
      </c>
      <c r="D11" s="4"/>
      <c r="E11" s="4"/>
      <c r="F11" s="4"/>
      <c r="G11" s="4">
        <v>3</v>
      </c>
      <c r="H11" s="2">
        <v>0</v>
      </c>
      <c r="I11" s="4">
        <v>2</v>
      </c>
    </row>
    <row r="12" spans="2:9">
      <c r="B12" t="s">
        <v>9</v>
      </c>
      <c r="C12" s="3">
        <v>120</v>
      </c>
      <c r="D12" s="4">
        <v>0</v>
      </c>
      <c r="E12" s="4">
        <v>0</v>
      </c>
      <c r="F12" s="4">
        <v>0</v>
      </c>
      <c r="G12" s="4"/>
      <c r="H12" s="2"/>
      <c r="I12" s="4">
        <v>0</v>
      </c>
    </row>
    <row r="15" spans="2:9">
      <c r="E15">
        <f>AVERAGE(E5:E12)</f>
        <v>0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B2:I15"/>
  <sheetViews>
    <sheetView workbookViewId="0">
      <selection activeCell="E20" sqref="E20"/>
    </sheetView>
  </sheetViews>
  <sheetFormatPr defaultRowHeight="15"/>
  <cols>
    <col min="3" max="3" width="8.5703125" customWidth="1"/>
    <col min="4" max="4" width="10.7109375" customWidth="1"/>
    <col min="5" max="5" width="10.5703125" customWidth="1"/>
    <col min="6" max="6" width="10.7109375" customWidth="1"/>
    <col min="7" max="9" width="10.42578125" customWidth="1"/>
  </cols>
  <sheetData>
    <row r="2" spans="2:9">
      <c r="B2" t="s">
        <v>0</v>
      </c>
    </row>
    <row r="3" spans="2:9">
      <c r="B3" t="s">
        <v>1</v>
      </c>
    </row>
    <row r="4" spans="2:9" s="5" customFormat="1" ht="60">
      <c r="C4" s="6" t="s">
        <v>1</v>
      </c>
      <c r="D4" s="6"/>
      <c r="E4" s="6"/>
      <c r="F4" s="6"/>
      <c r="G4" s="6" t="s">
        <v>27</v>
      </c>
      <c r="H4" s="6" t="s">
        <v>21</v>
      </c>
      <c r="I4" s="6" t="s">
        <v>17</v>
      </c>
    </row>
    <row r="5" spans="2:9">
      <c r="B5" t="s">
        <v>3</v>
      </c>
      <c r="C5" s="3">
        <v>85</v>
      </c>
      <c r="D5" s="4"/>
      <c r="E5" s="4"/>
      <c r="F5" s="4"/>
      <c r="G5" s="4">
        <v>4</v>
      </c>
      <c r="H5" s="2">
        <v>66</v>
      </c>
      <c r="I5" s="4">
        <v>8</v>
      </c>
    </row>
    <row r="6" spans="2:9">
      <c r="B6" t="s">
        <v>4</v>
      </c>
      <c r="C6" s="3">
        <v>90</v>
      </c>
      <c r="D6" s="4"/>
      <c r="E6" s="4"/>
      <c r="F6" s="4"/>
      <c r="G6" s="4">
        <v>8</v>
      </c>
      <c r="H6" s="2">
        <v>157</v>
      </c>
      <c r="I6" s="4">
        <v>40</v>
      </c>
    </row>
    <row r="7" spans="2:9">
      <c r="B7" t="s">
        <v>5</v>
      </c>
      <c r="C7" s="3">
        <v>95</v>
      </c>
      <c r="D7" s="4"/>
      <c r="E7" s="4"/>
      <c r="F7" s="4"/>
      <c r="G7" s="4">
        <v>23</v>
      </c>
      <c r="H7" s="2">
        <v>262</v>
      </c>
      <c r="I7" s="4">
        <v>19</v>
      </c>
    </row>
    <row r="8" spans="2:9">
      <c r="B8" t="s">
        <v>6</v>
      </c>
      <c r="C8" s="3">
        <v>100</v>
      </c>
      <c r="D8" s="4"/>
      <c r="E8" s="4"/>
      <c r="F8" s="4"/>
      <c r="G8" s="4">
        <v>18</v>
      </c>
      <c r="H8" s="2">
        <v>209</v>
      </c>
      <c r="I8" s="4">
        <v>25</v>
      </c>
    </row>
    <row r="9" spans="2:9">
      <c r="B9" t="s">
        <v>7</v>
      </c>
      <c r="C9" s="3">
        <v>105</v>
      </c>
      <c r="D9" s="4"/>
      <c r="E9" s="4"/>
      <c r="F9" s="4"/>
      <c r="G9" s="4">
        <v>13</v>
      </c>
      <c r="H9" s="2">
        <v>139</v>
      </c>
      <c r="I9" s="4">
        <v>18</v>
      </c>
    </row>
    <row r="10" spans="2:9">
      <c r="B10" t="s">
        <v>8</v>
      </c>
      <c r="C10" s="3">
        <v>110</v>
      </c>
      <c r="D10" s="4"/>
      <c r="E10" s="4"/>
      <c r="F10" s="4"/>
      <c r="G10" s="4">
        <v>4</v>
      </c>
      <c r="H10" s="2">
        <v>253</v>
      </c>
      <c r="I10" s="4">
        <v>6</v>
      </c>
    </row>
    <row r="11" spans="2:9">
      <c r="B11" t="s">
        <v>10</v>
      </c>
      <c r="C11" s="3">
        <v>115</v>
      </c>
      <c r="D11" s="4"/>
      <c r="E11" s="4"/>
      <c r="F11" s="4"/>
      <c r="G11" s="4">
        <v>0</v>
      </c>
      <c r="H11" s="2">
        <v>0</v>
      </c>
      <c r="I11" s="4">
        <v>2</v>
      </c>
    </row>
    <row r="12" spans="2:9">
      <c r="B12" t="s">
        <v>9</v>
      </c>
      <c r="C12" s="3"/>
      <c r="D12" s="4"/>
      <c r="E12" s="4">
        <v>0</v>
      </c>
      <c r="F12" s="4">
        <v>0</v>
      </c>
      <c r="G12" s="4"/>
      <c r="H12" s="2"/>
      <c r="I12" s="4">
        <v>0</v>
      </c>
    </row>
    <row r="15" spans="2:9">
      <c r="E15">
        <f>AVERAGE(E5:E12)</f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I15"/>
  <sheetViews>
    <sheetView workbookViewId="0">
      <selection activeCell="G21" sqref="G21"/>
    </sheetView>
  </sheetViews>
  <sheetFormatPr defaultRowHeight="15"/>
  <cols>
    <col min="3" max="3" width="8.5703125" customWidth="1"/>
    <col min="4" max="4" width="10.7109375" customWidth="1"/>
    <col min="5" max="5" width="10.5703125" customWidth="1"/>
    <col min="6" max="6" width="10.7109375" customWidth="1"/>
    <col min="7" max="9" width="10.42578125" customWidth="1"/>
  </cols>
  <sheetData>
    <row r="2" spans="2:9">
      <c r="B2" t="s">
        <v>0</v>
      </c>
    </row>
    <row r="3" spans="2:9">
      <c r="B3" t="s">
        <v>1</v>
      </c>
    </row>
    <row r="4" spans="2:9" s="5" customFormat="1" ht="60">
      <c r="C4" s="6" t="s">
        <v>1</v>
      </c>
      <c r="D4" s="6"/>
      <c r="E4" s="6"/>
      <c r="F4" s="6"/>
      <c r="G4" s="6" t="s">
        <v>24</v>
      </c>
      <c r="H4" s="6" t="s">
        <v>21</v>
      </c>
      <c r="I4" s="6" t="s">
        <v>17</v>
      </c>
    </row>
    <row r="5" spans="2:9">
      <c r="B5" t="s">
        <v>3</v>
      </c>
      <c r="C5" s="3">
        <v>85</v>
      </c>
      <c r="D5" s="4"/>
      <c r="E5" s="4"/>
      <c r="F5" s="4"/>
      <c r="G5" s="4">
        <v>23</v>
      </c>
      <c r="H5" s="2">
        <v>66</v>
      </c>
      <c r="I5" s="4">
        <v>8</v>
      </c>
    </row>
    <row r="6" spans="2:9">
      <c r="B6" t="s">
        <v>4</v>
      </c>
      <c r="C6" s="3">
        <v>90</v>
      </c>
      <c r="D6" s="4"/>
      <c r="E6" s="4"/>
      <c r="F6" s="4"/>
      <c r="G6" s="4">
        <v>112</v>
      </c>
      <c r="H6" s="2">
        <v>157</v>
      </c>
      <c r="I6" s="4">
        <v>40</v>
      </c>
    </row>
    <row r="7" spans="2:9">
      <c r="B7" t="s">
        <v>5</v>
      </c>
      <c r="C7" s="3">
        <v>95</v>
      </c>
      <c r="D7" s="4"/>
      <c r="E7" s="4"/>
      <c r="F7" s="4"/>
      <c r="G7" s="4">
        <v>35</v>
      </c>
      <c r="H7" s="2">
        <v>262</v>
      </c>
      <c r="I7" s="4">
        <v>19</v>
      </c>
    </row>
    <row r="8" spans="2:9">
      <c r="B8" t="s">
        <v>6</v>
      </c>
      <c r="C8" s="3">
        <v>100</v>
      </c>
      <c r="D8" s="4"/>
      <c r="E8" s="4"/>
      <c r="F8" s="4"/>
      <c r="G8" s="4">
        <v>137</v>
      </c>
      <c r="H8" s="2">
        <v>209</v>
      </c>
      <c r="I8" s="4">
        <v>25</v>
      </c>
    </row>
    <row r="9" spans="2:9">
      <c r="B9" t="s">
        <v>7</v>
      </c>
      <c r="C9" s="3">
        <v>105</v>
      </c>
      <c r="D9" s="4"/>
      <c r="E9" s="4"/>
      <c r="F9" s="4"/>
      <c r="G9" s="4">
        <v>115</v>
      </c>
      <c r="H9" s="2">
        <v>139</v>
      </c>
      <c r="I9" s="4">
        <v>18</v>
      </c>
    </row>
    <row r="10" spans="2:9">
      <c r="B10" t="s">
        <v>8</v>
      </c>
      <c r="C10" s="3">
        <v>110</v>
      </c>
      <c r="D10" s="4"/>
      <c r="E10" s="4"/>
      <c r="F10" s="4"/>
      <c r="G10" s="4">
        <v>16</v>
      </c>
      <c r="H10" s="2">
        <v>253</v>
      </c>
      <c r="I10" s="4">
        <v>6</v>
      </c>
    </row>
    <row r="11" spans="2:9">
      <c r="B11" t="s">
        <v>10</v>
      </c>
      <c r="C11" s="3">
        <v>115</v>
      </c>
      <c r="D11" s="4"/>
      <c r="E11" s="4"/>
      <c r="F11" s="4"/>
      <c r="G11" s="4">
        <v>4</v>
      </c>
      <c r="H11" s="2">
        <v>0</v>
      </c>
      <c r="I11" s="4">
        <v>2</v>
      </c>
    </row>
    <row r="12" spans="2:9">
      <c r="B12" t="s">
        <v>9</v>
      </c>
      <c r="C12" s="3">
        <v>120</v>
      </c>
      <c r="D12" s="4">
        <v>0</v>
      </c>
      <c r="E12" s="4">
        <v>0</v>
      </c>
      <c r="F12" s="4">
        <v>0</v>
      </c>
      <c r="G12" s="4">
        <v>0</v>
      </c>
      <c r="H12" s="2"/>
      <c r="I12" s="4">
        <v>0</v>
      </c>
    </row>
    <row r="15" spans="2:9">
      <c r="E15">
        <f>AVERAGE(E5:E12)</f>
        <v>0</v>
      </c>
      <c r="H15" t="e">
        <f>STDEV(E5:E12)</f>
        <v>#DIV/0!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N39"/>
  <sheetViews>
    <sheetView workbookViewId="0">
      <selection activeCell="I31" sqref="I31:I39"/>
    </sheetView>
  </sheetViews>
  <sheetFormatPr defaultRowHeight="15"/>
  <cols>
    <col min="3" max="3" width="20.42578125" bestFit="1" customWidth="1"/>
    <col min="4" max="4" width="11.28515625" bestFit="1" customWidth="1"/>
    <col min="8" max="8" width="20.42578125" bestFit="1" customWidth="1"/>
    <col min="12" max="12" width="20.42578125" bestFit="1" customWidth="1"/>
    <col min="13" max="13" width="11.28515625" bestFit="1" customWidth="1"/>
  </cols>
  <sheetData>
    <row r="1" spans="2:14">
      <c r="B1" t="s">
        <v>0</v>
      </c>
      <c r="G1" t="s">
        <v>11</v>
      </c>
      <c r="K1" t="s">
        <v>16</v>
      </c>
    </row>
    <row r="2" spans="2:14">
      <c r="B2" t="s">
        <v>1</v>
      </c>
      <c r="G2" t="s">
        <v>1</v>
      </c>
      <c r="K2" t="s">
        <v>1</v>
      </c>
    </row>
    <row r="3" spans="2:14">
      <c r="C3" s="2" t="s">
        <v>1</v>
      </c>
      <c r="D3" s="2" t="s">
        <v>2</v>
      </c>
      <c r="H3" s="2" t="s">
        <v>1</v>
      </c>
      <c r="I3" s="2" t="s">
        <v>2</v>
      </c>
      <c r="L3" s="2" t="s">
        <v>1</v>
      </c>
      <c r="M3" s="2" t="s">
        <v>16</v>
      </c>
    </row>
    <row r="4" spans="2:14">
      <c r="B4" t="s">
        <v>3</v>
      </c>
      <c r="C4" s="3">
        <v>85</v>
      </c>
      <c r="D4" s="4">
        <v>5387</v>
      </c>
      <c r="G4" t="s">
        <v>3</v>
      </c>
      <c r="H4" s="3">
        <v>85</v>
      </c>
      <c r="I4" s="4">
        <v>1699</v>
      </c>
      <c r="K4" t="s">
        <v>3</v>
      </c>
      <c r="L4" s="3">
        <v>85</v>
      </c>
      <c r="M4" s="4">
        <v>849</v>
      </c>
    </row>
    <row r="5" spans="2:14">
      <c r="B5" t="s">
        <v>4</v>
      </c>
      <c r="C5" s="3">
        <v>90</v>
      </c>
      <c r="D5" s="4">
        <v>7305</v>
      </c>
      <c r="G5" t="s">
        <v>4</v>
      </c>
      <c r="H5" s="3">
        <v>90</v>
      </c>
      <c r="I5" s="4">
        <v>1263</v>
      </c>
      <c r="K5" t="s">
        <v>4</v>
      </c>
      <c r="L5" s="3">
        <v>90</v>
      </c>
      <c r="M5" s="4">
        <v>6076</v>
      </c>
    </row>
    <row r="6" spans="2:14">
      <c r="B6" t="s">
        <v>5</v>
      </c>
      <c r="C6" s="3">
        <v>95</v>
      </c>
      <c r="D6" s="4">
        <v>13177</v>
      </c>
      <c r="G6" t="s">
        <v>5</v>
      </c>
      <c r="H6" s="3">
        <v>95</v>
      </c>
      <c r="I6" s="4">
        <v>898</v>
      </c>
      <c r="K6" t="s">
        <v>5</v>
      </c>
      <c r="L6" s="3">
        <v>95</v>
      </c>
      <c r="M6" s="4">
        <v>12644</v>
      </c>
    </row>
    <row r="7" spans="2:14">
      <c r="B7" t="s">
        <v>6</v>
      </c>
      <c r="C7" s="3">
        <v>100</v>
      </c>
      <c r="D7" s="4">
        <v>10611</v>
      </c>
      <c r="G7" t="s">
        <v>6</v>
      </c>
      <c r="H7" s="3">
        <v>100</v>
      </c>
      <c r="I7" s="4">
        <v>1676</v>
      </c>
      <c r="K7" t="s">
        <v>6</v>
      </c>
      <c r="L7" s="3">
        <v>100</v>
      </c>
      <c r="M7" s="4">
        <v>8299</v>
      </c>
    </row>
    <row r="8" spans="2:14">
      <c r="B8" t="s">
        <v>7</v>
      </c>
      <c r="C8" s="3">
        <v>105</v>
      </c>
      <c r="D8" s="4">
        <v>16541</v>
      </c>
      <c r="G8" t="s">
        <v>7</v>
      </c>
      <c r="H8" s="3">
        <v>105</v>
      </c>
      <c r="I8" s="4">
        <v>8203</v>
      </c>
      <c r="K8" t="s">
        <v>7</v>
      </c>
      <c r="L8" s="3">
        <v>105</v>
      </c>
      <c r="M8" s="4">
        <v>8758</v>
      </c>
    </row>
    <row r="9" spans="2:14">
      <c r="B9" t="s">
        <v>8</v>
      </c>
      <c r="C9" s="3">
        <v>110</v>
      </c>
      <c r="D9" s="4">
        <v>17964</v>
      </c>
      <c r="G9" t="s">
        <v>8</v>
      </c>
      <c r="H9" s="3">
        <v>110</v>
      </c>
      <c r="I9" s="4">
        <v>397</v>
      </c>
      <c r="K9" t="s">
        <v>8</v>
      </c>
      <c r="L9" s="3">
        <v>110</v>
      </c>
      <c r="M9" s="4">
        <v>17435</v>
      </c>
    </row>
    <row r="10" spans="2:14">
      <c r="B10" t="s">
        <v>10</v>
      </c>
      <c r="C10" s="3">
        <v>115</v>
      </c>
      <c r="D10" s="4">
        <v>11</v>
      </c>
      <c r="G10" t="s">
        <v>10</v>
      </c>
      <c r="H10" s="3">
        <v>115</v>
      </c>
      <c r="I10" s="4">
        <v>15</v>
      </c>
      <c r="K10" t="s">
        <v>10</v>
      </c>
      <c r="L10" s="3">
        <v>115</v>
      </c>
      <c r="M10" s="4">
        <v>6</v>
      </c>
    </row>
    <row r="11" spans="2:14">
      <c r="B11" t="s">
        <v>9</v>
      </c>
      <c r="C11" s="3">
        <v>120</v>
      </c>
      <c r="D11" s="4">
        <v>0</v>
      </c>
      <c r="G11" t="s">
        <v>9</v>
      </c>
      <c r="H11" s="3">
        <v>120</v>
      </c>
      <c r="I11" s="4">
        <v>0</v>
      </c>
      <c r="K11" t="s">
        <v>9</v>
      </c>
      <c r="L11" s="3">
        <v>120</v>
      </c>
      <c r="M11" s="4">
        <v>0</v>
      </c>
    </row>
    <row r="14" spans="2:14">
      <c r="G14" t="s">
        <v>12</v>
      </c>
      <c r="L14" t="s">
        <v>13</v>
      </c>
    </row>
    <row r="15" spans="2:14">
      <c r="G15" t="s">
        <v>1</v>
      </c>
      <c r="L15" t="s">
        <v>1</v>
      </c>
    </row>
    <row r="16" spans="2:14">
      <c r="H16" s="2" t="s">
        <v>1</v>
      </c>
      <c r="I16" s="2" t="s">
        <v>12</v>
      </c>
      <c r="M16" s="2" t="s">
        <v>1</v>
      </c>
      <c r="N16" s="2" t="s">
        <v>13</v>
      </c>
    </row>
    <row r="17" spans="7:14">
      <c r="G17" t="s">
        <v>3</v>
      </c>
      <c r="H17" s="3">
        <v>85</v>
      </c>
      <c r="I17" s="4">
        <v>352</v>
      </c>
      <c r="L17" t="s">
        <v>3</v>
      </c>
      <c r="M17" s="3">
        <v>85</v>
      </c>
      <c r="N17" s="4">
        <v>238</v>
      </c>
    </row>
    <row r="18" spans="7:14">
      <c r="G18" t="s">
        <v>4</v>
      </c>
      <c r="H18" s="3">
        <v>90</v>
      </c>
      <c r="I18" s="4">
        <v>461</v>
      </c>
      <c r="L18" t="s">
        <v>4</v>
      </c>
      <c r="M18" s="3">
        <v>90</v>
      </c>
      <c r="N18" s="4">
        <v>245</v>
      </c>
    </row>
    <row r="19" spans="7:14">
      <c r="G19" t="s">
        <v>5</v>
      </c>
      <c r="H19" s="3">
        <v>95</v>
      </c>
      <c r="I19" s="4">
        <v>412</v>
      </c>
      <c r="L19" t="s">
        <v>5</v>
      </c>
      <c r="M19" s="3">
        <v>95</v>
      </c>
      <c r="N19" s="4">
        <v>485</v>
      </c>
    </row>
    <row r="20" spans="7:14">
      <c r="G20" t="s">
        <v>6</v>
      </c>
      <c r="H20" s="3">
        <v>100</v>
      </c>
      <c r="I20" s="4">
        <v>168</v>
      </c>
      <c r="L20" t="s">
        <v>6</v>
      </c>
      <c r="M20" s="3">
        <v>100</v>
      </c>
      <c r="N20" s="4">
        <v>614</v>
      </c>
    </row>
    <row r="21" spans="7:14">
      <c r="G21" t="s">
        <v>7</v>
      </c>
      <c r="H21" s="3">
        <v>105</v>
      </c>
      <c r="I21" s="4">
        <v>169</v>
      </c>
      <c r="L21" t="s">
        <v>7</v>
      </c>
      <c r="M21" s="3">
        <v>105</v>
      </c>
      <c r="N21" s="4">
        <v>216</v>
      </c>
    </row>
    <row r="22" spans="7:14">
      <c r="G22" t="s">
        <v>8</v>
      </c>
      <c r="H22" s="3">
        <v>110</v>
      </c>
      <c r="I22" s="4">
        <v>27</v>
      </c>
      <c r="L22" t="s">
        <v>8</v>
      </c>
      <c r="M22" s="3">
        <v>110</v>
      </c>
      <c r="N22" s="4">
        <v>94</v>
      </c>
    </row>
    <row r="23" spans="7:14">
      <c r="G23" t="s">
        <v>10</v>
      </c>
      <c r="H23" s="3">
        <v>115</v>
      </c>
      <c r="I23" s="4">
        <v>0</v>
      </c>
      <c r="L23" t="s">
        <v>10</v>
      </c>
      <c r="M23" s="3">
        <v>115</v>
      </c>
      <c r="N23" s="4">
        <v>0</v>
      </c>
    </row>
    <row r="24" spans="7:14">
      <c r="G24" t="s">
        <v>9</v>
      </c>
      <c r="H24" s="3">
        <v>120</v>
      </c>
      <c r="I24" s="4">
        <v>0</v>
      </c>
      <c r="L24" t="s">
        <v>9</v>
      </c>
      <c r="M24" s="3">
        <v>120</v>
      </c>
      <c r="N24" s="4">
        <v>0</v>
      </c>
    </row>
    <row r="26" spans="7:14">
      <c r="L26" s="1"/>
    </row>
    <row r="29" spans="7:14">
      <c r="G29" t="s">
        <v>17</v>
      </c>
    </row>
    <row r="30" spans="7:14">
      <c r="G30" t="s">
        <v>1</v>
      </c>
    </row>
    <row r="31" spans="7:14">
      <c r="H31" s="2" t="s">
        <v>1</v>
      </c>
      <c r="I31" s="2" t="s">
        <v>17</v>
      </c>
    </row>
    <row r="32" spans="7:14">
      <c r="G32" t="s">
        <v>3</v>
      </c>
      <c r="H32" s="3">
        <v>85</v>
      </c>
      <c r="I32" s="4">
        <v>8</v>
      </c>
    </row>
    <row r="33" spans="7:9">
      <c r="G33" t="s">
        <v>4</v>
      </c>
      <c r="H33" s="3">
        <v>90</v>
      </c>
      <c r="I33" s="4">
        <v>40</v>
      </c>
    </row>
    <row r="34" spans="7:9">
      <c r="G34" t="s">
        <v>5</v>
      </c>
      <c r="H34" s="3">
        <v>95</v>
      </c>
      <c r="I34" s="4">
        <v>19</v>
      </c>
    </row>
    <row r="35" spans="7:9">
      <c r="G35" t="s">
        <v>6</v>
      </c>
      <c r="H35" s="3">
        <v>100</v>
      </c>
      <c r="I35" s="4">
        <v>25</v>
      </c>
    </row>
    <row r="36" spans="7:9">
      <c r="G36" t="s">
        <v>7</v>
      </c>
      <c r="H36" s="3">
        <v>105</v>
      </c>
      <c r="I36" s="4">
        <v>18</v>
      </c>
    </row>
    <row r="37" spans="7:9">
      <c r="G37" t="s">
        <v>8</v>
      </c>
      <c r="H37" s="3">
        <v>110</v>
      </c>
      <c r="I37" s="4">
        <v>6</v>
      </c>
    </row>
    <row r="38" spans="7:9">
      <c r="G38" t="s">
        <v>10</v>
      </c>
      <c r="H38" s="3">
        <v>115</v>
      </c>
      <c r="I38" s="4">
        <v>2</v>
      </c>
    </row>
    <row r="39" spans="7:9">
      <c r="G39" t="s">
        <v>9</v>
      </c>
      <c r="H39" s="3">
        <v>120</v>
      </c>
      <c r="I39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I33"/>
  <sheetViews>
    <sheetView workbookViewId="0">
      <selection activeCell="S18" sqref="S18"/>
    </sheetView>
  </sheetViews>
  <sheetFormatPr defaultRowHeight="15"/>
  <cols>
    <col min="3" max="3" width="8.5703125" customWidth="1"/>
    <col min="4" max="4" width="10.7109375" customWidth="1"/>
    <col min="5" max="5" width="10.140625" bestFit="1" customWidth="1"/>
    <col min="6" max="6" width="10.7109375" customWidth="1"/>
    <col min="7" max="9" width="10.42578125" customWidth="1"/>
  </cols>
  <sheetData>
    <row r="2" spans="2:9">
      <c r="B2" t="s">
        <v>0</v>
      </c>
    </row>
    <row r="3" spans="2:9">
      <c r="B3" t="s">
        <v>1</v>
      </c>
    </row>
    <row r="4" spans="2:9" s="5" customFormat="1" ht="45">
      <c r="C4" s="6" t="s">
        <v>1</v>
      </c>
      <c r="D4" s="6" t="s">
        <v>15</v>
      </c>
      <c r="E4" s="6" t="s">
        <v>14</v>
      </c>
      <c r="F4" s="6" t="s">
        <v>16</v>
      </c>
      <c r="G4" s="6" t="s">
        <v>12</v>
      </c>
      <c r="H4" s="6" t="s">
        <v>13</v>
      </c>
      <c r="I4" s="6" t="s">
        <v>17</v>
      </c>
    </row>
    <row r="5" spans="2:9">
      <c r="B5" t="s">
        <v>3</v>
      </c>
      <c r="C5" s="3">
        <v>85</v>
      </c>
      <c r="D5" s="4">
        <v>5387</v>
      </c>
      <c r="E5" s="4">
        <v>1699</v>
      </c>
      <c r="F5" s="4">
        <v>849</v>
      </c>
      <c r="G5" s="4">
        <v>352</v>
      </c>
      <c r="H5" s="2">
        <v>238</v>
      </c>
      <c r="I5" s="4">
        <v>8</v>
      </c>
    </row>
    <row r="6" spans="2:9">
      <c r="B6" t="s">
        <v>4</v>
      </c>
      <c r="C6" s="3">
        <v>90</v>
      </c>
      <c r="D6" s="4">
        <v>7305</v>
      </c>
      <c r="E6" s="4">
        <v>1263</v>
      </c>
      <c r="F6" s="4">
        <v>6076</v>
      </c>
      <c r="G6" s="4">
        <v>461</v>
      </c>
      <c r="H6" s="2">
        <v>245</v>
      </c>
      <c r="I6" s="4">
        <v>40</v>
      </c>
    </row>
    <row r="7" spans="2:9">
      <c r="B7" t="s">
        <v>5</v>
      </c>
      <c r="C7" s="3">
        <v>95</v>
      </c>
      <c r="D7" s="4">
        <v>13177</v>
      </c>
      <c r="E7" s="4">
        <v>898</v>
      </c>
      <c r="F7" s="4">
        <v>12644</v>
      </c>
      <c r="G7" s="4">
        <v>412</v>
      </c>
      <c r="H7" s="2">
        <v>485</v>
      </c>
      <c r="I7" s="4">
        <v>19</v>
      </c>
    </row>
    <row r="8" spans="2:9">
      <c r="B8" t="s">
        <v>6</v>
      </c>
      <c r="C8" s="3">
        <v>100</v>
      </c>
      <c r="D8" s="4">
        <v>10611</v>
      </c>
      <c r="E8" s="4">
        <v>1676</v>
      </c>
      <c r="F8" s="4">
        <v>8299</v>
      </c>
      <c r="G8" s="4">
        <v>168</v>
      </c>
      <c r="H8" s="2">
        <v>614</v>
      </c>
      <c r="I8" s="4">
        <v>25</v>
      </c>
    </row>
    <row r="9" spans="2:9">
      <c r="B9" t="s">
        <v>7</v>
      </c>
      <c r="C9" s="3">
        <v>105</v>
      </c>
      <c r="D9" s="4">
        <v>16541</v>
      </c>
      <c r="E9" s="4">
        <v>8203</v>
      </c>
      <c r="F9" s="4">
        <v>8758</v>
      </c>
      <c r="G9" s="4">
        <v>169</v>
      </c>
      <c r="H9" s="2">
        <v>216</v>
      </c>
      <c r="I9" s="4">
        <v>18</v>
      </c>
    </row>
    <row r="10" spans="2:9">
      <c r="B10" t="s">
        <v>8</v>
      </c>
      <c r="C10" s="3">
        <v>110</v>
      </c>
      <c r="D10" s="4">
        <v>17964</v>
      </c>
      <c r="E10" s="4">
        <v>397</v>
      </c>
      <c r="F10" s="4">
        <v>17435</v>
      </c>
      <c r="G10" s="4">
        <v>27</v>
      </c>
      <c r="H10" s="2">
        <v>94</v>
      </c>
      <c r="I10" s="4">
        <v>6</v>
      </c>
    </row>
    <row r="11" spans="2:9">
      <c r="B11" t="s">
        <v>10</v>
      </c>
      <c r="C11" s="3">
        <v>115</v>
      </c>
      <c r="D11" s="4">
        <v>11</v>
      </c>
      <c r="E11" s="4">
        <v>15</v>
      </c>
      <c r="F11" s="4">
        <v>6</v>
      </c>
      <c r="G11" s="4">
        <v>0</v>
      </c>
      <c r="H11" s="2">
        <v>0</v>
      </c>
      <c r="I11" s="4">
        <v>2</v>
      </c>
    </row>
    <row r="12" spans="2:9">
      <c r="B12" t="s">
        <v>9</v>
      </c>
      <c r="C12" s="3">
        <v>120</v>
      </c>
      <c r="D12" s="4">
        <v>0</v>
      </c>
      <c r="E12" s="4">
        <v>0</v>
      </c>
      <c r="F12" s="4">
        <v>0</v>
      </c>
      <c r="G12" s="4">
        <v>0</v>
      </c>
      <c r="H12" s="2">
        <v>0</v>
      </c>
      <c r="I12" s="4">
        <v>0</v>
      </c>
    </row>
    <row r="23" spans="2:7">
      <c r="B23" t="s">
        <v>0</v>
      </c>
    </row>
    <row r="24" spans="2:7">
      <c r="B24" t="s">
        <v>1</v>
      </c>
    </row>
    <row r="25" spans="2:7" ht="90">
      <c r="B25" s="5"/>
      <c r="C25" s="6" t="s">
        <v>1</v>
      </c>
      <c r="D25" s="6" t="s">
        <v>16</v>
      </c>
      <c r="E25" s="6" t="s">
        <v>19</v>
      </c>
      <c r="F25" s="6" t="s">
        <v>18</v>
      </c>
      <c r="G25" s="6"/>
    </row>
    <row r="26" spans="2:7">
      <c r="B26" t="s">
        <v>3</v>
      </c>
      <c r="C26" s="3">
        <v>85</v>
      </c>
      <c r="D26" s="4">
        <v>5387</v>
      </c>
      <c r="E26" s="4">
        <v>1113</v>
      </c>
      <c r="F26" s="4">
        <v>66</v>
      </c>
      <c r="G26" s="4"/>
    </row>
    <row r="27" spans="2:7">
      <c r="B27" t="s">
        <v>4</v>
      </c>
      <c r="C27" s="3">
        <v>90</v>
      </c>
      <c r="D27" s="4">
        <v>7305</v>
      </c>
      <c r="E27" s="4">
        <v>404</v>
      </c>
      <c r="F27" s="4">
        <v>157</v>
      </c>
      <c r="G27" s="4"/>
    </row>
    <row r="28" spans="2:7">
      <c r="B28" t="s">
        <v>5</v>
      </c>
      <c r="C28" s="3">
        <v>95</v>
      </c>
      <c r="D28" s="4">
        <v>13177</v>
      </c>
      <c r="E28" s="4">
        <v>5272</v>
      </c>
      <c r="F28" s="4">
        <v>262</v>
      </c>
      <c r="G28" s="4"/>
    </row>
    <row r="29" spans="2:7">
      <c r="B29" t="s">
        <v>6</v>
      </c>
      <c r="C29" s="3">
        <v>100</v>
      </c>
      <c r="D29" s="4">
        <v>10611</v>
      </c>
      <c r="E29" s="4">
        <v>4633</v>
      </c>
      <c r="F29" s="4">
        <v>209</v>
      </c>
      <c r="G29" s="4"/>
    </row>
    <row r="30" spans="2:7">
      <c r="B30" t="s">
        <v>7</v>
      </c>
      <c r="C30" s="3">
        <v>105</v>
      </c>
      <c r="D30" s="4">
        <v>16541</v>
      </c>
      <c r="E30" s="4">
        <v>8418</v>
      </c>
      <c r="F30" s="4">
        <v>139</v>
      </c>
      <c r="G30" s="4"/>
    </row>
    <row r="31" spans="2:7">
      <c r="B31" t="s">
        <v>8</v>
      </c>
      <c r="C31" s="3">
        <v>110</v>
      </c>
      <c r="D31" s="4">
        <v>17964</v>
      </c>
      <c r="E31" s="4">
        <v>8830</v>
      </c>
      <c r="F31" s="4">
        <v>253</v>
      </c>
      <c r="G31" s="4"/>
    </row>
    <row r="32" spans="2:7">
      <c r="B32" t="s">
        <v>10</v>
      </c>
      <c r="C32" s="3">
        <v>115</v>
      </c>
      <c r="D32" s="4">
        <v>11</v>
      </c>
      <c r="E32" s="4">
        <v>0</v>
      </c>
      <c r="F32" s="4">
        <v>0</v>
      </c>
      <c r="G32" s="4"/>
    </row>
    <row r="33" spans="2:7">
      <c r="B33" t="s">
        <v>9</v>
      </c>
      <c r="C33" s="3">
        <v>120</v>
      </c>
      <c r="D33" s="4">
        <v>0</v>
      </c>
      <c r="E33" s="4">
        <v>0</v>
      </c>
      <c r="F33" s="4">
        <v>0</v>
      </c>
      <c r="G33" s="4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I15"/>
  <sheetViews>
    <sheetView workbookViewId="0">
      <selection activeCell="F22" sqref="F22"/>
    </sheetView>
  </sheetViews>
  <sheetFormatPr defaultRowHeight="15"/>
  <cols>
    <col min="3" max="3" width="8.5703125" customWidth="1"/>
    <col min="4" max="4" width="10.7109375" customWidth="1"/>
    <col min="5" max="5" width="10.5703125" customWidth="1"/>
    <col min="6" max="6" width="10.7109375" customWidth="1"/>
    <col min="7" max="9" width="10.42578125" customWidth="1"/>
  </cols>
  <sheetData>
    <row r="2" spans="2:9">
      <c r="B2" t="s">
        <v>0</v>
      </c>
    </row>
    <row r="3" spans="2:9">
      <c r="B3" t="s">
        <v>1</v>
      </c>
    </row>
    <row r="4" spans="2:9" s="5" customFormat="1" ht="45">
      <c r="C4" s="6" t="s">
        <v>1</v>
      </c>
      <c r="D4" s="6" t="s">
        <v>15</v>
      </c>
      <c r="E4" s="6" t="s">
        <v>14</v>
      </c>
      <c r="F4" s="6" t="s">
        <v>16</v>
      </c>
      <c r="G4" s="6" t="s">
        <v>12</v>
      </c>
      <c r="H4" s="6" t="s">
        <v>13</v>
      </c>
      <c r="I4" s="6" t="s">
        <v>17</v>
      </c>
    </row>
    <row r="5" spans="2:9">
      <c r="B5" t="s">
        <v>3</v>
      </c>
      <c r="C5" s="3">
        <v>85</v>
      </c>
      <c r="D5" s="4">
        <v>5387</v>
      </c>
      <c r="E5" s="4">
        <v>1699</v>
      </c>
      <c r="F5" s="4">
        <v>849</v>
      </c>
      <c r="G5" s="4">
        <v>352</v>
      </c>
      <c r="H5" s="2">
        <v>238</v>
      </c>
      <c r="I5" s="4">
        <v>8</v>
      </c>
    </row>
    <row r="6" spans="2:9">
      <c r="B6" t="s">
        <v>4</v>
      </c>
      <c r="C6" s="3">
        <v>90</v>
      </c>
      <c r="D6" s="4">
        <v>7305</v>
      </c>
      <c r="E6" s="4">
        <v>1263</v>
      </c>
      <c r="F6" s="4">
        <v>6076</v>
      </c>
      <c r="G6" s="4">
        <v>461</v>
      </c>
      <c r="H6" s="2">
        <v>245</v>
      </c>
      <c r="I6" s="4">
        <v>40</v>
      </c>
    </row>
    <row r="7" spans="2:9">
      <c r="B7" t="s">
        <v>5</v>
      </c>
      <c r="C7" s="3">
        <v>95</v>
      </c>
      <c r="D7" s="4">
        <v>13177</v>
      </c>
      <c r="E7" s="4">
        <v>898</v>
      </c>
      <c r="F7" s="4">
        <v>12644</v>
      </c>
      <c r="G7" s="4">
        <v>412</v>
      </c>
      <c r="H7" s="2">
        <v>485</v>
      </c>
      <c r="I7" s="4">
        <v>19</v>
      </c>
    </row>
    <row r="8" spans="2:9">
      <c r="B8" t="s">
        <v>6</v>
      </c>
      <c r="C8" s="3">
        <v>100</v>
      </c>
      <c r="D8" s="4">
        <v>10611</v>
      </c>
      <c r="E8" s="4">
        <v>1676</v>
      </c>
      <c r="F8" s="4">
        <v>8299</v>
      </c>
      <c r="G8" s="4">
        <v>168</v>
      </c>
      <c r="H8" s="2">
        <v>614</v>
      </c>
      <c r="I8" s="4">
        <v>25</v>
      </c>
    </row>
    <row r="9" spans="2:9">
      <c r="B9" t="s">
        <v>7</v>
      </c>
      <c r="C9" s="3">
        <v>105</v>
      </c>
      <c r="D9" s="4">
        <v>16541</v>
      </c>
      <c r="E9" s="4">
        <v>8203</v>
      </c>
      <c r="F9" s="4">
        <v>8758</v>
      </c>
      <c r="G9" s="4">
        <v>169</v>
      </c>
      <c r="H9" s="2">
        <v>216</v>
      </c>
      <c r="I9" s="4">
        <v>18</v>
      </c>
    </row>
    <row r="10" spans="2:9">
      <c r="B10" t="s">
        <v>8</v>
      </c>
      <c r="C10" s="3">
        <v>110</v>
      </c>
      <c r="D10" s="4">
        <v>17964</v>
      </c>
      <c r="E10" s="4">
        <v>397</v>
      </c>
      <c r="F10" s="4">
        <v>17435</v>
      </c>
      <c r="G10" s="4">
        <v>27</v>
      </c>
      <c r="H10" s="2">
        <v>94</v>
      </c>
      <c r="I10" s="4">
        <v>6</v>
      </c>
    </row>
    <row r="11" spans="2:9">
      <c r="B11" t="s">
        <v>10</v>
      </c>
      <c r="C11" s="3">
        <v>115</v>
      </c>
      <c r="D11" s="4">
        <v>11</v>
      </c>
      <c r="E11" s="4">
        <v>15</v>
      </c>
      <c r="F11" s="4">
        <v>6</v>
      </c>
      <c r="G11" s="4">
        <v>0</v>
      </c>
      <c r="H11" s="2">
        <v>0</v>
      </c>
      <c r="I11" s="4">
        <v>2</v>
      </c>
    </row>
    <row r="12" spans="2:9">
      <c r="B12" t="s">
        <v>9</v>
      </c>
      <c r="C12" s="3">
        <v>120</v>
      </c>
      <c r="D12" s="4">
        <v>0</v>
      </c>
      <c r="E12" s="4">
        <v>0</v>
      </c>
      <c r="F12" s="4">
        <v>0</v>
      </c>
      <c r="G12" s="4">
        <v>0</v>
      </c>
      <c r="H12" s="2">
        <v>0</v>
      </c>
      <c r="I12" s="4">
        <v>0</v>
      </c>
    </row>
    <row r="15" spans="2:9">
      <c r="E15">
        <f>AVERAGE(E5:E12)</f>
        <v>1768.875</v>
      </c>
      <c r="H15">
        <f>STDEV(E5:E12)</f>
        <v>2686.2837546905362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2:I15"/>
  <sheetViews>
    <sheetView topLeftCell="A3" workbookViewId="0">
      <selection activeCell="E5" sqref="E5"/>
    </sheetView>
  </sheetViews>
  <sheetFormatPr defaultRowHeight="15"/>
  <cols>
    <col min="3" max="3" width="8.5703125" customWidth="1"/>
    <col min="4" max="4" width="10.7109375" customWidth="1"/>
    <col min="5" max="5" width="10.5703125" customWidth="1"/>
    <col min="6" max="6" width="10.7109375" customWidth="1"/>
    <col min="7" max="9" width="10.42578125" customWidth="1"/>
  </cols>
  <sheetData>
    <row r="2" spans="2:9">
      <c r="B2" t="s">
        <v>0</v>
      </c>
    </row>
    <row r="3" spans="2:9">
      <c r="B3" t="s">
        <v>1</v>
      </c>
    </row>
    <row r="4" spans="2:9" s="5" customFormat="1" ht="45">
      <c r="C4" s="6" t="s">
        <v>1</v>
      </c>
      <c r="D4" s="6" t="s">
        <v>15</v>
      </c>
      <c r="E4" s="6" t="s">
        <v>14</v>
      </c>
      <c r="F4" s="6" t="s">
        <v>16</v>
      </c>
      <c r="G4" s="6" t="s">
        <v>12</v>
      </c>
      <c r="H4" s="6" t="s">
        <v>13</v>
      </c>
      <c r="I4" s="6" t="s">
        <v>17</v>
      </c>
    </row>
    <row r="5" spans="2:9">
      <c r="B5" t="s">
        <v>3</v>
      </c>
      <c r="C5" s="3">
        <v>85</v>
      </c>
      <c r="D5" s="4">
        <v>5387</v>
      </c>
      <c r="E5" s="4">
        <v>1699</v>
      </c>
      <c r="F5" s="4">
        <v>849</v>
      </c>
      <c r="G5" s="4">
        <v>352</v>
      </c>
      <c r="H5" s="2">
        <v>238</v>
      </c>
      <c r="I5" s="4">
        <v>8</v>
      </c>
    </row>
    <row r="6" spans="2:9">
      <c r="B6" t="s">
        <v>4</v>
      </c>
      <c r="C6" s="3">
        <v>90</v>
      </c>
      <c r="D6" s="4">
        <v>7305</v>
      </c>
      <c r="E6" s="4">
        <v>1263</v>
      </c>
      <c r="F6" s="4">
        <v>6076</v>
      </c>
      <c r="G6" s="4">
        <v>461</v>
      </c>
      <c r="H6" s="2">
        <v>245</v>
      </c>
      <c r="I6" s="4">
        <v>40</v>
      </c>
    </row>
    <row r="7" spans="2:9">
      <c r="B7" t="s">
        <v>5</v>
      </c>
      <c r="C7" s="3">
        <v>95</v>
      </c>
      <c r="D7" s="4">
        <v>13177</v>
      </c>
      <c r="E7" s="4">
        <v>898</v>
      </c>
      <c r="F7" s="4">
        <v>12644</v>
      </c>
      <c r="G7" s="4">
        <v>412</v>
      </c>
      <c r="H7" s="2">
        <v>485</v>
      </c>
      <c r="I7" s="4">
        <v>19</v>
      </c>
    </row>
    <row r="8" spans="2:9">
      <c r="B8" t="s">
        <v>6</v>
      </c>
      <c r="C8" s="3">
        <v>100</v>
      </c>
      <c r="D8" s="4">
        <v>10611</v>
      </c>
      <c r="E8" s="4">
        <v>1676</v>
      </c>
      <c r="F8" s="4">
        <v>8299</v>
      </c>
      <c r="G8" s="4">
        <v>168</v>
      </c>
      <c r="H8" s="2">
        <v>614</v>
      </c>
      <c r="I8" s="4">
        <v>25</v>
      </c>
    </row>
    <row r="9" spans="2:9">
      <c r="B9" t="s">
        <v>7</v>
      </c>
      <c r="C9" s="3">
        <v>105</v>
      </c>
      <c r="D9" s="4">
        <v>16541</v>
      </c>
      <c r="E9" s="4">
        <v>8203</v>
      </c>
      <c r="F9" s="4">
        <v>8758</v>
      </c>
      <c r="G9" s="4">
        <v>169</v>
      </c>
      <c r="H9" s="2">
        <v>216</v>
      </c>
      <c r="I9" s="4">
        <v>18</v>
      </c>
    </row>
    <row r="10" spans="2:9">
      <c r="B10" t="s">
        <v>8</v>
      </c>
      <c r="C10" s="3">
        <v>110</v>
      </c>
      <c r="D10" s="4">
        <v>17964</v>
      </c>
      <c r="E10" s="4">
        <v>397</v>
      </c>
      <c r="F10" s="4">
        <v>17435</v>
      </c>
      <c r="G10" s="4">
        <v>27</v>
      </c>
      <c r="H10" s="2">
        <v>94</v>
      </c>
      <c r="I10" s="4">
        <v>6</v>
      </c>
    </row>
    <row r="11" spans="2:9">
      <c r="B11" t="s">
        <v>10</v>
      </c>
      <c r="C11" s="3">
        <v>115</v>
      </c>
      <c r="D11" s="4">
        <v>11</v>
      </c>
      <c r="E11" s="4">
        <v>15</v>
      </c>
      <c r="F11" s="4">
        <v>6</v>
      </c>
      <c r="G11" s="4">
        <v>0</v>
      </c>
      <c r="H11" s="2">
        <v>0</v>
      </c>
      <c r="I11" s="4">
        <v>2</v>
      </c>
    </row>
    <row r="12" spans="2:9">
      <c r="B12" t="s">
        <v>9</v>
      </c>
      <c r="C12" s="3">
        <v>120</v>
      </c>
      <c r="D12" s="4">
        <v>0</v>
      </c>
      <c r="E12" s="4">
        <v>0</v>
      </c>
      <c r="F12" s="4">
        <v>0</v>
      </c>
      <c r="G12" s="4">
        <v>0</v>
      </c>
      <c r="H12" s="2">
        <v>0</v>
      </c>
      <c r="I12" s="4">
        <v>0</v>
      </c>
    </row>
    <row r="15" spans="2:9">
      <c r="E15">
        <f>AVERAGE(E5:E12)</f>
        <v>1768.875</v>
      </c>
      <c r="H15">
        <f>STDEV(E5:E12)</f>
        <v>2686.2837546905362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2:I15"/>
  <sheetViews>
    <sheetView workbookViewId="0">
      <selection activeCell="D17" sqref="D17"/>
    </sheetView>
  </sheetViews>
  <sheetFormatPr defaultRowHeight="15"/>
  <cols>
    <col min="3" max="3" width="8.5703125" customWidth="1"/>
    <col min="4" max="4" width="10.7109375" customWidth="1"/>
    <col min="5" max="5" width="10.5703125" customWidth="1"/>
    <col min="6" max="6" width="10.7109375" customWidth="1"/>
    <col min="7" max="9" width="10.42578125" customWidth="1"/>
  </cols>
  <sheetData>
    <row r="2" spans="2:9">
      <c r="B2" t="s">
        <v>0</v>
      </c>
    </row>
    <row r="3" spans="2:9">
      <c r="B3" t="s">
        <v>1</v>
      </c>
    </row>
    <row r="4" spans="2:9" s="5" customFormat="1" ht="60">
      <c r="C4" s="6" t="s">
        <v>1</v>
      </c>
      <c r="D4" s="6" t="s">
        <v>15</v>
      </c>
      <c r="E4" s="6" t="s">
        <v>14</v>
      </c>
      <c r="F4" s="6" t="s">
        <v>16</v>
      </c>
      <c r="G4" s="6" t="s">
        <v>20</v>
      </c>
      <c r="H4" s="6" t="s">
        <v>21</v>
      </c>
      <c r="I4" s="6" t="s">
        <v>17</v>
      </c>
    </row>
    <row r="5" spans="2:9">
      <c r="B5" t="s">
        <v>3</v>
      </c>
      <c r="C5" s="3">
        <v>85</v>
      </c>
      <c r="D5" s="4">
        <v>5387</v>
      </c>
      <c r="E5" s="4">
        <v>1699</v>
      </c>
      <c r="F5" s="4">
        <v>849</v>
      </c>
      <c r="G5" s="4">
        <v>1113</v>
      </c>
      <c r="H5" s="2">
        <v>66</v>
      </c>
      <c r="I5" s="4">
        <v>8</v>
      </c>
    </row>
    <row r="6" spans="2:9">
      <c r="B6" t="s">
        <v>4</v>
      </c>
      <c r="C6" s="3">
        <v>90</v>
      </c>
      <c r="D6" s="4">
        <v>7305</v>
      </c>
      <c r="E6" s="4">
        <v>1263</v>
      </c>
      <c r="F6" s="4">
        <v>6076</v>
      </c>
      <c r="G6" s="4">
        <v>404</v>
      </c>
      <c r="H6" s="2">
        <v>157</v>
      </c>
      <c r="I6" s="4">
        <v>40</v>
      </c>
    </row>
    <row r="7" spans="2:9">
      <c r="B7" t="s">
        <v>5</v>
      </c>
      <c r="C7" s="3">
        <v>95</v>
      </c>
      <c r="D7" s="4">
        <v>13177</v>
      </c>
      <c r="E7" s="4">
        <v>898</v>
      </c>
      <c r="F7" s="4">
        <v>12644</v>
      </c>
      <c r="G7" s="4">
        <v>5272</v>
      </c>
      <c r="H7" s="2">
        <v>262</v>
      </c>
      <c r="I7" s="4">
        <v>19</v>
      </c>
    </row>
    <row r="8" spans="2:9">
      <c r="B8" t="s">
        <v>6</v>
      </c>
      <c r="C8" s="3">
        <v>100</v>
      </c>
      <c r="D8" s="4">
        <v>10611</v>
      </c>
      <c r="E8" s="4">
        <v>1676</v>
      </c>
      <c r="F8" s="4">
        <v>8299</v>
      </c>
      <c r="G8" s="4">
        <v>4633</v>
      </c>
      <c r="H8" s="2">
        <v>209</v>
      </c>
      <c r="I8" s="4">
        <v>25</v>
      </c>
    </row>
    <row r="9" spans="2:9">
      <c r="B9" t="s">
        <v>7</v>
      </c>
      <c r="C9" s="3">
        <v>105</v>
      </c>
      <c r="D9" s="4">
        <v>16541</v>
      </c>
      <c r="E9" s="4">
        <v>8203</v>
      </c>
      <c r="F9" s="4">
        <v>8758</v>
      </c>
      <c r="G9" s="4">
        <v>8418</v>
      </c>
      <c r="H9" s="2">
        <v>139</v>
      </c>
      <c r="I9" s="4">
        <v>18</v>
      </c>
    </row>
    <row r="10" spans="2:9">
      <c r="B10" t="s">
        <v>8</v>
      </c>
      <c r="C10" s="3">
        <v>110</v>
      </c>
      <c r="D10" s="4">
        <v>17964</v>
      </c>
      <c r="E10" s="4">
        <v>397</v>
      </c>
      <c r="F10" s="4">
        <v>17435</v>
      </c>
      <c r="G10" s="4">
        <v>8830</v>
      </c>
      <c r="H10" s="2">
        <v>253</v>
      </c>
      <c r="I10" s="4">
        <v>6</v>
      </c>
    </row>
    <row r="11" spans="2:9">
      <c r="B11" t="s">
        <v>10</v>
      </c>
      <c r="C11" s="3">
        <v>115</v>
      </c>
      <c r="D11" s="4">
        <v>11</v>
      </c>
      <c r="E11" s="4">
        <v>15</v>
      </c>
      <c r="F11" s="4">
        <v>6</v>
      </c>
      <c r="G11" s="4">
        <v>0</v>
      </c>
      <c r="H11" s="2">
        <v>0</v>
      </c>
      <c r="I11" s="4">
        <v>2</v>
      </c>
    </row>
    <row r="12" spans="2:9">
      <c r="B12" t="s">
        <v>9</v>
      </c>
      <c r="C12" s="3">
        <v>120</v>
      </c>
      <c r="D12" s="4">
        <v>0</v>
      </c>
      <c r="E12" s="4">
        <v>0</v>
      </c>
      <c r="F12" s="4">
        <v>0</v>
      </c>
      <c r="G12" s="4"/>
      <c r="H12" s="2"/>
      <c r="I12" s="4">
        <v>0</v>
      </c>
    </row>
    <row r="15" spans="2:9">
      <c r="E15">
        <f>AVERAGE(E5:E12)</f>
        <v>1768.875</v>
      </c>
      <c r="H15">
        <f>STDEV(E5:E12)</f>
        <v>2686.2837546905362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2:I15"/>
  <sheetViews>
    <sheetView topLeftCell="A3" workbookViewId="0">
      <selection activeCell="F26" sqref="F26"/>
    </sheetView>
  </sheetViews>
  <sheetFormatPr defaultRowHeight="15"/>
  <cols>
    <col min="3" max="3" width="8.5703125" customWidth="1"/>
    <col min="4" max="4" width="10.7109375" customWidth="1"/>
    <col min="5" max="5" width="10.5703125" customWidth="1"/>
    <col min="6" max="6" width="10.7109375" customWidth="1"/>
    <col min="7" max="9" width="10.42578125" customWidth="1"/>
  </cols>
  <sheetData>
    <row r="2" spans="2:9">
      <c r="B2" t="s">
        <v>0</v>
      </c>
    </row>
    <row r="3" spans="2:9">
      <c r="B3" t="s">
        <v>1</v>
      </c>
    </row>
    <row r="4" spans="2:9" s="5" customFormat="1" ht="45">
      <c r="C4" s="6" t="s">
        <v>1</v>
      </c>
      <c r="D4" s="6" t="s">
        <v>15</v>
      </c>
      <c r="E4" s="6" t="s">
        <v>14</v>
      </c>
      <c r="F4" s="6" t="s">
        <v>16</v>
      </c>
      <c r="G4" s="6" t="s">
        <v>12</v>
      </c>
      <c r="H4" s="6" t="s">
        <v>13</v>
      </c>
      <c r="I4" s="6" t="s">
        <v>17</v>
      </c>
    </row>
    <row r="5" spans="2:9">
      <c r="B5" t="s">
        <v>3</v>
      </c>
      <c r="C5" s="3">
        <v>85</v>
      </c>
      <c r="D5" s="4">
        <v>5387</v>
      </c>
      <c r="E5" s="4">
        <v>1699</v>
      </c>
      <c r="F5" s="4">
        <v>849</v>
      </c>
      <c r="G5" s="4">
        <v>352</v>
      </c>
      <c r="H5" s="2">
        <v>238</v>
      </c>
      <c r="I5" s="4">
        <v>8</v>
      </c>
    </row>
    <row r="6" spans="2:9">
      <c r="B6" t="s">
        <v>4</v>
      </c>
      <c r="C6" s="3">
        <v>90</v>
      </c>
      <c r="D6" s="4">
        <v>7305</v>
      </c>
      <c r="E6" s="4">
        <v>1263</v>
      </c>
      <c r="F6" s="4">
        <v>6076</v>
      </c>
      <c r="G6" s="4">
        <v>461</v>
      </c>
      <c r="H6" s="2">
        <v>245</v>
      </c>
      <c r="I6" s="4">
        <v>40</v>
      </c>
    </row>
    <row r="7" spans="2:9">
      <c r="B7" t="s">
        <v>5</v>
      </c>
      <c r="C7" s="3">
        <v>95</v>
      </c>
      <c r="D7" s="4">
        <v>13177</v>
      </c>
      <c r="E7" s="4">
        <v>898</v>
      </c>
      <c r="F7" s="4">
        <v>12644</v>
      </c>
      <c r="G7" s="4">
        <v>412</v>
      </c>
      <c r="H7" s="2">
        <v>485</v>
      </c>
      <c r="I7" s="4">
        <v>19</v>
      </c>
    </row>
    <row r="8" spans="2:9">
      <c r="B8" t="s">
        <v>6</v>
      </c>
      <c r="C8" s="3">
        <v>100</v>
      </c>
      <c r="D8" s="4">
        <v>10611</v>
      </c>
      <c r="E8" s="4">
        <v>1676</v>
      </c>
      <c r="F8" s="4">
        <v>8299</v>
      </c>
      <c r="G8" s="4">
        <v>168</v>
      </c>
      <c r="H8" s="2">
        <v>614</v>
      </c>
      <c r="I8" s="4">
        <v>25</v>
      </c>
    </row>
    <row r="9" spans="2:9">
      <c r="B9" t="s">
        <v>7</v>
      </c>
      <c r="C9" s="3">
        <v>105</v>
      </c>
      <c r="D9" s="4">
        <v>16541</v>
      </c>
      <c r="E9" s="4">
        <v>8203</v>
      </c>
      <c r="F9" s="4">
        <v>8758</v>
      </c>
      <c r="G9" s="4">
        <v>169</v>
      </c>
      <c r="H9" s="2">
        <v>216</v>
      </c>
      <c r="I9" s="4">
        <v>18</v>
      </c>
    </row>
    <row r="10" spans="2:9">
      <c r="B10" t="s">
        <v>8</v>
      </c>
      <c r="C10" s="3">
        <v>110</v>
      </c>
      <c r="D10" s="4">
        <v>17964</v>
      </c>
      <c r="E10" s="4">
        <v>397</v>
      </c>
      <c r="F10" s="4">
        <v>17435</v>
      </c>
      <c r="G10" s="4">
        <v>27</v>
      </c>
      <c r="H10" s="2">
        <v>94</v>
      </c>
      <c r="I10" s="4">
        <v>6</v>
      </c>
    </row>
    <row r="11" spans="2:9">
      <c r="B11" t="s">
        <v>10</v>
      </c>
      <c r="C11" s="3">
        <v>115</v>
      </c>
      <c r="D11" s="4">
        <v>11</v>
      </c>
      <c r="E11" s="4">
        <v>15</v>
      </c>
      <c r="F11" s="4">
        <v>6</v>
      </c>
      <c r="G11" s="4">
        <v>0</v>
      </c>
      <c r="H11" s="2">
        <v>0</v>
      </c>
      <c r="I11" s="4">
        <v>2</v>
      </c>
    </row>
    <row r="12" spans="2:9">
      <c r="B12" t="s">
        <v>9</v>
      </c>
      <c r="C12" s="3">
        <v>120</v>
      </c>
      <c r="D12" s="4">
        <v>0</v>
      </c>
      <c r="E12" s="4">
        <v>0</v>
      </c>
      <c r="F12" s="4">
        <v>0</v>
      </c>
      <c r="G12" s="4">
        <v>0</v>
      </c>
      <c r="H12" s="2">
        <v>0</v>
      </c>
      <c r="I12" s="4">
        <v>0</v>
      </c>
    </row>
    <row r="15" spans="2:9">
      <c r="E15">
        <f>AVERAGE(E5:E12)</f>
        <v>1768.875</v>
      </c>
      <c r="H15">
        <f>STDEV(E5:E12)</f>
        <v>2686.2837546905362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2:I15"/>
  <sheetViews>
    <sheetView workbookViewId="0">
      <selection activeCell="F19" sqref="F19"/>
    </sheetView>
  </sheetViews>
  <sheetFormatPr defaultRowHeight="15"/>
  <cols>
    <col min="3" max="3" width="8.5703125" customWidth="1"/>
    <col min="4" max="4" width="10.7109375" customWidth="1"/>
    <col min="5" max="5" width="10.5703125" customWidth="1"/>
    <col min="6" max="6" width="10.7109375" customWidth="1"/>
    <col min="7" max="9" width="10.42578125" customWidth="1"/>
  </cols>
  <sheetData>
    <row r="2" spans="2:9">
      <c r="B2" t="s">
        <v>0</v>
      </c>
    </row>
    <row r="3" spans="2:9">
      <c r="B3" t="s">
        <v>1</v>
      </c>
    </row>
    <row r="4" spans="2:9" s="5" customFormat="1" ht="60">
      <c r="C4" s="6" t="s">
        <v>1</v>
      </c>
      <c r="D4" s="6"/>
      <c r="E4" s="6"/>
      <c r="F4" s="6"/>
      <c r="G4" s="6" t="s">
        <v>22</v>
      </c>
      <c r="H4" s="6" t="s">
        <v>21</v>
      </c>
      <c r="I4" s="6" t="s">
        <v>17</v>
      </c>
    </row>
    <row r="5" spans="2:9">
      <c r="B5" t="s">
        <v>3</v>
      </c>
      <c r="C5" s="3">
        <v>85</v>
      </c>
      <c r="D5" s="4"/>
      <c r="E5" s="4"/>
      <c r="F5" s="4"/>
      <c r="G5" s="4">
        <v>352</v>
      </c>
      <c r="H5" s="2">
        <v>66</v>
      </c>
      <c r="I5" s="4">
        <v>8</v>
      </c>
    </row>
    <row r="6" spans="2:9">
      <c r="B6" t="s">
        <v>4</v>
      </c>
      <c r="C6" s="3">
        <v>90</v>
      </c>
      <c r="D6" s="4"/>
      <c r="E6" s="4"/>
      <c r="F6" s="4"/>
      <c r="G6" s="4">
        <v>461</v>
      </c>
      <c r="H6" s="2">
        <v>157</v>
      </c>
      <c r="I6" s="4">
        <v>40</v>
      </c>
    </row>
    <row r="7" spans="2:9">
      <c r="B7" t="s">
        <v>5</v>
      </c>
      <c r="C7" s="3">
        <v>95</v>
      </c>
      <c r="D7" s="4"/>
      <c r="E7" s="4"/>
      <c r="F7" s="4"/>
      <c r="G7" s="4">
        <v>412</v>
      </c>
      <c r="H7" s="2">
        <v>262</v>
      </c>
      <c r="I7" s="4">
        <v>19</v>
      </c>
    </row>
    <row r="8" spans="2:9">
      <c r="B8" t="s">
        <v>6</v>
      </c>
      <c r="C8" s="3">
        <v>100</v>
      </c>
      <c r="D8" s="4"/>
      <c r="E8" s="4"/>
      <c r="F8" s="4"/>
      <c r="G8" s="4">
        <v>168</v>
      </c>
      <c r="H8" s="2">
        <v>209</v>
      </c>
      <c r="I8" s="4">
        <v>25</v>
      </c>
    </row>
    <row r="9" spans="2:9">
      <c r="B9" t="s">
        <v>7</v>
      </c>
      <c r="C9" s="3">
        <v>105</v>
      </c>
      <c r="D9" s="4"/>
      <c r="E9" s="4"/>
      <c r="F9" s="4"/>
      <c r="G9" s="4">
        <v>169</v>
      </c>
      <c r="H9" s="2">
        <v>139</v>
      </c>
      <c r="I9" s="4">
        <v>18</v>
      </c>
    </row>
    <row r="10" spans="2:9">
      <c r="B10" t="s">
        <v>8</v>
      </c>
      <c r="C10" s="3">
        <v>110</v>
      </c>
      <c r="D10" s="4"/>
      <c r="E10" s="4"/>
      <c r="F10" s="4"/>
      <c r="G10" s="4">
        <v>27</v>
      </c>
      <c r="H10" s="2">
        <v>253</v>
      </c>
      <c r="I10" s="4">
        <v>6</v>
      </c>
    </row>
    <row r="11" spans="2:9">
      <c r="B11" t="s">
        <v>10</v>
      </c>
      <c r="C11" s="3">
        <v>115</v>
      </c>
      <c r="D11" s="4"/>
      <c r="E11" s="4"/>
      <c r="F11" s="4"/>
      <c r="G11" s="4">
        <v>0</v>
      </c>
      <c r="H11" s="2">
        <v>0</v>
      </c>
      <c r="I11" s="4">
        <v>2</v>
      </c>
    </row>
    <row r="12" spans="2:9">
      <c r="B12" t="s">
        <v>9</v>
      </c>
      <c r="C12" s="3">
        <v>120</v>
      </c>
      <c r="D12" s="4">
        <v>0</v>
      </c>
      <c r="E12" s="4">
        <v>0</v>
      </c>
      <c r="F12" s="4">
        <v>0</v>
      </c>
      <c r="G12" s="4"/>
      <c r="H12" s="2"/>
      <c r="I12" s="4">
        <v>0</v>
      </c>
    </row>
    <row r="15" spans="2:9">
      <c r="E15">
        <f>AVERAGE(E5:E12)</f>
        <v>0</v>
      </c>
      <c r="H15" t="e">
        <f>STDEV(E5:E12)</f>
        <v>#DIV/0!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Drilling act - Dev</vt:lpstr>
      <vt:lpstr>Chrome (2)</vt:lpstr>
      <vt:lpstr>Industry Equipment</vt:lpstr>
      <vt:lpstr>LL</vt:lpstr>
      <vt:lpstr>All</vt:lpstr>
      <vt:lpstr>Platinum</vt:lpstr>
      <vt:lpstr>Plat 2</vt:lpstr>
      <vt:lpstr>Gold</vt:lpstr>
      <vt:lpstr>Coal</vt:lpstr>
      <vt:lpstr>Iron (2)</vt:lpstr>
      <vt:lpstr>Chrome</vt:lpstr>
      <vt:lpstr>Drilling Profile</vt:lpstr>
      <vt:lpstr>LHDs</vt:lpstr>
      <vt:lpstr>Fans</vt:lpstr>
      <vt:lpstr>Drilling act - stoping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hgumede</dc:creator>
  <cp:lastModifiedBy>hgumede</cp:lastModifiedBy>
  <dcterms:created xsi:type="dcterms:W3CDTF">2014-06-10T04:56:06Z</dcterms:created>
  <dcterms:modified xsi:type="dcterms:W3CDTF">2014-07-03T09:51:20Z</dcterms:modified>
</cp:coreProperties>
</file>