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2" windowWidth="12240" windowHeight="7992" activeTab="1"/>
  </bookViews>
  <sheets>
    <sheet name="Multi-stage filtration Progress" sheetId="4" r:id="rId1"/>
    <sheet name="Winch covers Progress" sheetId="5" r:id="rId2"/>
  </sheets>
  <calcPr calcId="125725"/>
</workbook>
</file>

<file path=xl/calcChain.xml><?xml version="1.0" encoding="utf-8"?>
<calcChain xmlns="http://schemas.openxmlformats.org/spreadsheetml/2006/main">
  <c r="E18" i="5"/>
  <c r="E31"/>
  <c r="I31"/>
  <c r="C31"/>
  <c r="D31" s="1"/>
  <c r="F31" l="1"/>
  <c r="AF22" i="4"/>
  <c r="AF21"/>
  <c r="AF20"/>
  <c r="I16"/>
  <c r="I17"/>
  <c r="I18"/>
  <c r="I19"/>
  <c r="I20"/>
  <c r="I21"/>
  <c r="I22"/>
  <c r="I23"/>
  <c r="I24"/>
  <c r="I25"/>
  <c r="I26"/>
  <c r="I27"/>
  <c r="I28"/>
  <c r="I29"/>
  <c r="I30"/>
  <c r="B31"/>
  <c r="C16"/>
  <c r="C17"/>
  <c r="C18"/>
  <c r="D18" s="1"/>
  <c r="C19"/>
  <c r="D19" s="1"/>
  <c r="C20"/>
  <c r="C21"/>
  <c r="D21" s="1"/>
  <c r="C22"/>
  <c r="D22" s="1"/>
  <c r="C23"/>
  <c r="D23" s="1"/>
  <c r="C24"/>
  <c r="C25"/>
  <c r="D25" s="1"/>
  <c r="C26"/>
  <c r="D26" s="1"/>
  <c r="C27"/>
  <c r="D27" s="1"/>
  <c r="C28"/>
  <c r="C29"/>
  <c r="D29" s="1"/>
  <c r="C30"/>
  <c r="D30" s="1"/>
  <c r="D16"/>
  <c r="D17"/>
  <c r="D20"/>
  <c r="D24"/>
  <c r="D28"/>
  <c r="E16"/>
  <c r="E17"/>
  <c r="F17" s="1"/>
  <c r="E18"/>
  <c r="E19"/>
  <c r="E20"/>
  <c r="E21"/>
  <c r="E22"/>
  <c r="E23"/>
  <c r="E24"/>
  <c r="E25"/>
  <c r="E26"/>
  <c r="E27"/>
  <c r="E28"/>
  <c r="E29"/>
  <c r="E30"/>
  <c r="F22" l="1"/>
  <c r="F18"/>
  <c r="F23"/>
  <c r="F30"/>
  <c r="F19"/>
  <c r="F28"/>
  <c r="F26"/>
  <c r="F21"/>
  <c r="F29"/>
  <c r="F25"/>
  <c r="F27"/>
  <c r="F24"/>
  <c r="F20"/>
  <c r="F16"/>
  <c r="AF20" i="5"/>
  <c r="AF19"/>
  <c r="E20"/>
  <c r="I20"/>
  <c r="C20"/>
  <c r="D20" s="1"/>
  <c r="E19"/>
  <c r="I19"/>
  <c r="C19"/>
  <c r="D19" s="1"/>
  <c r="F19" l="1"/>
  <c r="F20"/>
  <c r="AF23" i="4"/>
  <c r="E15" i="5" l="1"/>
  <c r="AF16" i="4"/>
  <c r="AF17"/>
  <c r="AF18"/>
  <c r="AF19"/>
  <c r="AF24"/>
  <c r="AF25"/>
  <c r="AF26"/>
  <c r="AF27"/>
  <c r="AF28"/>
  <c r="AF29"/>
  <c r="AF30"/>
  <c r="AF15"/>
  <c r="C15" i="5"/>
  <c r="D15" s="1"/>
  <c r="C16"/>
  <c r="D16" s="1"/>
  <c r="E16"/>
  <c r="C17"/>
  <c r="D17" s="1"/>
  <c r="E17"/>
  <c r="C18"/>
  <c r="D18" s="1"/>
  <c r="C21"/>
  <c r="D21" s="1"/>
  <c r="E21"/>
  <c r="C22"/>
  <c r="D22" s="1"/>
  <c r="E22"/>
  <c r="C23"/>
  <c r="D23" s="1"/>
  <c r="E23"/>
  <c r="C24"/>
  <c r="D24" s="1"/>
  <c r="E24"/>
  <c r="C25"/>
  <c r="D25" s="1"/>
  <c r="E25"/>
  <c r="C26"/>
  <c r="D26" s="1"/>
  <c r="E26"/>
  <c r="C27"/>
  <c r="D27" s="1"/>
  <c r="E27"/>
  <c r="C28"/>
  <c r="D28" s="1"/>
  <c r="E28"/>
  <c r="C29"/>
  <c r="D29" s="1"/>
  <c r="E29"/>
  <c r="C30"/>
  <c r="D30" s="1"/>
  <c r="E30"/>
  <c r="F28" l="1"/>
  <c r="F24"/>
  <c r="F29"/>
  <c r="F15"/>
  <c r="F21"/>
  <c r="F25"/>
  <c r="F18"/>
  <c r="AF31" i="4"/>
  <c r="F30" i="5"/>
  <c r="F26"/>
  <c r="F22"/>
  <c r="F16"/>
  <c r="F27"/>
  <c r="F23"/>
  <c r="F17"/>
  <c r="AF16"/>
  <c r="AF17"/>
  <c r="AF18"/>
  <c r="AF21"/>
  <c r="AF22"/>
  <c r="AF23"/>
  <c r="AF24"/>
  <c r="AF25"/>
  <c r="AF26"/>
  <c r="AF27"/>
  <c r="AF28"/>
  <c r="AF29"/>
  <c r="AF30"/>
  <c r="AF31"/>
  <c r="AF32"/>
  <c r="AF15"/>
  <c r="AF33" l="1"/>
  <c r="I30"/>
  <c r="E15" i="4" l="1"/>
  <c r="W33" i="5" l="1"/>
  <c r="V33"/>
  <c r="W31" i="4"/>
  <c r="V31"/>
  <c r="N17" l="1"/>
  <c r="N16"/>
  <c r="B33" i="5" l="1"/>
  <c r="R33"/>
  <c r="Q33"/>
  <c r="M33"/>
  <c r="L33"/>
  <c r="S32"/>
  <c r="N32"/>
  <c r="I32"/>
  <c r="E32"/>
  <c r="C32"/>
  <c r="D32" s="1"/>
  <c r="S29"/>
  <c r="N29"/>
  <c r="I29"/>
  <c r="S28"/>
  <c r="N28"/>
  <c r="I28"/>
  <c r="S27"/>
  <c r="N27"/>
  <c r="I27"/>
  <c r="S26"/>
  <c r="N26"/>
  <c r="I26"/>
  <c r="S25"/>
  <c r="N25"/>
  <c r="I25"/>
  <c r="S24"/>
  <c r="N24"/>
  <c r="I24"/>
  <c r="S23"/>
  <c r="N23"/>
  <c r="I23"/>
  <c r="S22"/>
  <c r="N22"/>
  <c r="I22"/>
  <c r="S21"/>
  <c r="N21"/>
  <c r="I21"/>
  <c r="S18"/>
  <c r="N18"/>
  <c r="I18"/>
  <c r="S17"/>
  <c r="N17"/>
  <c r="I17"/>
  <c r="S16"/>
  <c r="N16"/>
  <c r="I16"/>
  <c r="S15"/>
  <c r="N15"/>
  <c r="I15"/>
  <c r="N33" l="1"/>
  <c r="E33"/>
  <c r="C33"/>
  <c r="S33"/>
  <c r="I33"/>
  <c r="F32"/>
  <c r="S30" i="4"/>
  <c r="S29"/>
  <c r="S28"/>
  <c r="S27"/>
  <c r="S26"/>
  <c r="S25"/>
  <c r="S24"/>
  <c r="S23"/>
  <c r="S19"/>
  <c r="S18"/>
  <c r="S17"/>
  <c r="S16"/>
  <c r="S15"/>
  <c r="N30"/>
  <c r="N29"/>
  <c r="N28"/>
  <c r="N27"/>
  <c r="N26"/>
  <c r="N25"/>
  <c r="N24"/>
  <c r="N23"/>
  <c r="N19"/>
  <c r="N18"/>
  <c r="N15"/>
  <c r="I15"/>
  <c r="C15"/>
  <c r="D15" s="1"/>
  <c r="D33" i="5" l="1"/>
  <c r="F33" s="1"/>
  <c r="F15" i="4"/>
  <c r="R31"/>
  <c r="Q31"/>
  <c r="M31"/>
  <c r="L31"/>
  <c r="H31"/>
  <c r="G31"/>
  <c r="C31" s="1"/>
  <c r="D31" s="1"/>
  <c r="I31" l="1"/>
  <c r="E31"/>
  <c r="F31" s="1"/>
  <c r="N31"/>
  <c r="S31"/>
</calcChain>
</file>

<file path=xl/comments1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L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Q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Q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comments2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L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Q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Q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sharedStrings.xml><?xml version="1.0" encoding="utf-8"?>
<sst xmlns="http://schemas.openxmlformats.org/spreadsheetml/2006/main" count="100" uniqueCount="47">
  <si>
    <t>Date</t>
  </si>
  <si>
    <t>Mining Group</t>
  </si>
  <si>
    <t>Year Planner</t>
  </si>
  <si>
    <t>SIMPLE LEADING PRACTICE PROGRESS REPORT</t>
  </si>
  <si>
    <t>Compiled by</t>
  </si>
  <si>
    <t>M U L T I -  S T A G E    F I L T R A T I O N    S Y T E M S</t>
  </si>
  <si>
    <t>Yes</t>
  </si>
  <si>
    <t>No</t>
  </si>
  <si>
    <t>Budget</t>
  </si>
  <si>
    <t>Total Units Required</t>
  </si>
  <si>
    <t>Units Installed to Date</t>
  </si>
  <si>
    <t>Shaft/Operation</t>
  </si>
  <si>
    <t>Summary</t>
  </si>
  <si>
    <t>Overall Progress (%)</t>
  </si>
  <si>
    <t>Progress (%)</t>
  </si>
  <si>
    <t>W I N C H    C O V E R S</t>
  </si>
  <si>
    <t>Total          Covers Required</t>
  </si>
  <si>
    <t>Covers Installed to Date</t>
  </si>
  <si>
    <t>Total no. underground employees</t>
  </si>
  <si>
    <t>Total number of employees directly effected</t>
  </si>
  <si>
    <t>Signature</t>
  </si>
  <si>
    <t>Industry Total</t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</si>
  <si>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Covers Planned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</si>
  <si>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Covers Previously Installed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</si>
  <si>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Covers Installed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</si>
  <si>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Units Previously Installed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</si>
  <si>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Units Planned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</si>
  <si>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Units Installed</t>
    </r>
  </si>
  <si>
    <t>Risk review and adoption decision</t>
  </si>
  <si>
    <t>Registration doc and persons appointed</t>
  </si>
  <si>
    <t>Mine adoption team appointments</t>
  </si>
  <si>
    <t>Copy of adoption plan</t>
  </si>
  <si>
    <t>Copy of brief to mine employees</t>
  </si>
  <si>
    <t>BC and LB requirements</t>
  </si>
  <si>
    <t>Copy of preliminary/finalised traing lessons plans</t>
  </si>
  <si>
    <t>Copy of rollout plan/progress report</t>
  </si>
  <si>
    <t>% Compliance</t>
  </si>
  <si>
    <t>Above based on go/no go system: 1 = Comply and 0 = Do not comply</t>
  </si>
  <si>
    <t>________________________</t>
  </si>
  <si>
    <t>Designation</t>
  </si>
  <si>
    <t>Adoption Process - Progress Tracker                                                                                                                                  (based on PoE)</t>
  </si>
  <si>
    <t>Adoption Process - Progress Tracker                                                                                                                                                                                                                                      (based on PoE)</t>
  </si>
  <si>
    <t>Copy of preliminary/finalised lessons plans</t>
  </si>
  <si>
    <t>Industry</t>
  </si>
  <si>
    <t>A Banyini and G Pienaar</t>
  </si>
  <si>
    <t>Advisory  Comm. requirement</t>
  </si>
  <si>
    <t>Advisory Comm. requirement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</si>
</sst>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vertAlign val="superscript"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lightUp">
        <bgColor rgb="FFFFFF99"/>
      </patternFill>
    </fill>
    <fill>
      <patternFill patternType="lightUp">
        <bgColor theme="3" tint="0.79995117038483843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lightUp">
        <bgColor theme="6" tint="0.59999389629810485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lightUp"/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9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4" borderId="22" xfId="0" applyNumberFormat="1" applyFill="1" applyBorder="1" applyAlignment="1" applyProtection="1">
      <alignment horizontal="center" vertical="center"/>
      <protection locked="0"/>
    </xf>
    <xf numFmtId="164" fontId="0" fillId="5" borderId="2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164" fontId="0" fillId="4" borderId="22" xfId="0" applyNumberFormat="1" applyFill="1" applyBorder="1" applyAlignment="1" applyProtection="1">
      <alignment horizontal="center" vertical="center"/>
    </xf>
    <xf numFmtId="164" fontId="0" fillId="5" borderId="22" xfId="0" applyNumberFormat="1" applyFill="1" applyBorder="1" applyAlignment="1" applyProtection="1">
      <alignment horizontal="center" vertical="center"/>
    </xf>
    <xf numFmtId="164" fontId="0" fillId="5" borderId="2" xfId="0" applyNumberFormat="1" applyFill="1" applyBorder="1" applyAlignment="1" applyProtection="1">
      <alignment horizontal="center" vertical="center"/>
    </xf>
    <xf numFmtId="164" fontId="0" fillId="5" borderId="13" xfId="0" applyNumberFormat="1" applyFill="1" applyBorder="1" applyAlignment="1" applyProtection="1">
      <alignment horizontal="center" vertical="center"/>
    </xf>
    <xf numFmtId="0" fontId="1" fillId="4" borderId="16" xfId="0" applyFont="1" applyFill="1" applyBorder="1" applyAlignment="1" applyProtection="1">
      <alignment horizontal="center"/>
    </xf>
    <xf numFmtId="164" fontId="1" fillId="4" borderId="16" xfId="0" applyNumberFormat="1" applyFont="1" applyFill="1" applyBorder="1" applyAlignment="1" applyProtection="1">
      <alignment horizontal="center"/>
    </xf>
    <xf numFmtId="0" fontId="1" fillId="5" borderId="16" xfId="0" applyFont="1" applyFill="1" applyBorder="1" applyAlignment="1" applyProtection="1">
      <alignment horizontal="center"/>
    </xf>
    <xf numFmtId="164" fontId="1" fillId="5" borderId="16" xfId="0" applyNumberFormat="1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164" fontId="0" fillId="4" borderId="2" xfId="0" applyNumberFormat="1" applyFill="1" applyBorder="1" applyAlignment="1" applyProtection="1">
      <alignment horizontal="center" vertical="center"/>
    </xf>
    <xf numFmtId="164" fontId="0" fillId="4" borderId="13" xfId="0" applyNumberFormat="1" applyFill="1" applyBorder="1" applyAlignment="1" applyProtection="1">
      <alignment horizontal="center" vertical="center"/>
    </xf>
    <xf numFmtId="0" fontId="0" fillId="8" borderId="30" xfId="0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26" xfId="0" applyFill="1" applyBorder="1" applyAlignment="1" applyProtection="1">
      <alignment horizontal="center" vertical="center"/>
      <protection locked="0"/>
    </xf>
    <xf numFmtId="0" fontId="0" fillId="8" borderId="31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164" fontId="0" fillId="9" borderId="2" xfId="0" applyNumberFormat="1" applyFill="1" applyBorder="1" applyAlignment="1" applyProtection="1">
      <alignment horizontal="center" vertical="center"/>
    </xf>
    <xf numFmtId="164" fontId="0" fillId="9" borderId="2" xfId="0" applyNumberFormat="1" applyFill="1" applyBorder="1" applyAlignment="1" applyProtection="1">
      <alignment horizontal="center" vertical="center"/>
      <protection locked="0"/>
    </xf>
    <xf numFmtId="164" fontId="0" fillId="9" borderId="3" xfId="0" applyNumberFormat="1" applyFill="1" applyBorder="1" applyAlignment="1" applyProtection="1">
      <alignment horizontal="center" vertical="center"/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9" borderId="3" xfId="0" applyFill="1" applyBorder="1" applyAlignment="1" applyProtection="1">
      <alignment horizontal="center" vertical="center"/>
      <protection locked="0"/>
    </xf>
    <xf numFmtId="164" fontId="0" fillId="9" borderId="13" xfId="0" applyNumberFormat="1" applyFill="1" applyBorder="1" applyAlignment="1" applyProtection="1">
      <alignment horizontal="center" vertical="center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164" fontId="1" fillId="9" borderId="16" xfId="0" applyNumberFormat="1" applyFont="1" applyFill="1" applyBorder="1" applyAlignment="1" applyProtection="1">
      <alignment horizontal="center"/>
    </xf>
    <xf numFmtId="0" fontId="1" fillId="9" borderId="16" xfId="0" applyFont="1" applyFill="1" applyBorder="1" applyAlignment="1" applyProtection="1">
      <alignment horizontal="center"/>
    </xf>
    <xf numFmtId="0" fontId="0" fillId="3" borderId="28" xfId="0" applyFill="1" applyBorder="1" applyAlignment="1" applyProtection="1">
      <alignment vertical="center"/>
      <protection locked="0"/>
    </xf>
    <xf numFmtId="0" fontId="0" fillId="3" borderId="1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1" fillId="3" borderId="15" xfId="0" applyFont="1" applyFill="1" applyBorder="1" applyAlignment="1" applyProtection="1">
      <alignment horizontal="center"/>
      <protection locked="0"/>
    </xf>
    <xf numFmtId="0" fontId="0" fillId="3" borderId="30" xfId="0" applyFill="1" applyBorder="1" applyAlignment="1" applyProtection="1">
      <alignment horizontal="center" vertical="center"/>
    </xf>
    <xf numFmtId="164" fontId="0" fillId="3" borderId="30" xfId="0" applyNumberFormat="1" applyFill="1" applyBorder="1" applyAlignment="1" applyProtection="1">
      <alignment horizontal="center" vertical="center"/>
    </xf>
    <xf numFmtId="0" fontId="0" fillId="3" borderId="26" xfId="0" applyFill="1" applyBorder="1" applyAlignment="1" applyProtection="1">
      <alignment horizontal="center" vertical="center"/>
    </xf>
    <xf numFmtId="164" fontId="0" fillId="3" borderId="26" xfId="0" applyNumberFormat="1" applyFill="1" applyBorder="1" applyAlignment="1" applyProtection="1">
      <alignment horizontal="center" vertical="center"/>
    </xf>
    <xf numFmtId="0" fontId="0" fillId="3" borderId="31" xfId="0" applyFill="1" applyBorder="1" applyAlignment="1" applyProtection="1">
      <alignment horizontal="center" vertical="center"/>
    </xf>
    <xf numFmtId="164" fontId="0" fillId="3" borderId="31" xfId="0" applyNumberFormat="1" applyFill="1" applyBorder="1" applyAlignment="1" applyProtection="1">
      <alignment horizontal="center" vertical="center"/>
    </xf>
    <xf numFmtId="0" fontId="1" fillId="3" borderId="29" xfId="0" applyFont="1" applyFill="1" applyBorder="1" applyAlignment="1" applyProtection="1">
      <alignment horizontal="center"/>
    </xf>
    <xf numFmtId="164" fontId="1" fillId="3" borderId="29" xfId="0" applyNumberFormat="1" applyFont="1" applyFill="1" applyBorder="1" applyAlignment="1" applyProtection="1">
      <alignment horizontal="center"/>
    </xf>
    <xf numFmtId="0" fontId="1" fillId="3" borderId="29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3" xfId="0" applyFill="1" applyBorder="1" applyAlignment="1" applyProtection="1">
      <alignment horizontal="center" vertical="center"/>
      <protection locked="0"/>
    </xf>
    <xf numFmtId="0" fontId="0" fillId="12" borderId="14" xfId="0" applyFill="1" applyBorder="1" applyAlignment="1" applyProtection="1">
      <alignment horizontal="center" vertical="center"/>
      <protection locked="0"/>
    </xf>
    <xf numFmtId="0" fontId="0" fillId="12" borderId="42" xfId="0" applyFill="1" applyBorder="1" applyAlignment="1" applyProtection="1">
      <alignment horizontal="center" vertical="center"/>
      <protection locked="0"/>
    </xf>
    <xf numFmtId="0" fontId="1" fillId="12" borderId="15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 applyProtection="1">
      <alignment horizontal="center" vertical="center" wrapText="1"/>
      <protection locked="0"/>
    </xf>
    <xf numFmtId="0" fontId="5" fillId="9" borderId="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 applyAlignment="1" applyProtection="1">
      <alignment horizontal="center" vertical="center"/>
      <protection locked="0"/>
    </xf>
    <xf numFmtId="0" fontId="0" fillId="9" borderId="42" xfId="0" applyFill="1" applyBorder="1" applyAlignment="1" applyProtection="1">
      <alignment horizontal="center" vertical="center"/>
      <protection locked="0"/>
    </xf>
    <xf numFmtId="0" fontId="0" fillId="12" borderId="28" xfId="0" applyFill="1" applyBorder="1" applyAlignment="1" applyProtection="1">
      <alignment horizontal="center" vertical="center"/>
      <protection locked="0"/>
    </xf>
    <xf numFmtId="0" fontId="0" fillId="12" borderId="34" xfId="0" applyFill="1" applyBorder="1" applyAlignment="1" applyProtection="1">
      <alignment horizontal="center" vertical="center"/>
      <protection locked="0"/>
    </xf>
    <xf numFmtId="0" fontId="0" fillId="12" borderId="18" xfId="0" applyFill="1" applyBorder="1" applyAlignment="1" applyProtection="1">
      <alignment horizontal="center" vertical="center"/>
      <protection locked="0"/>
    </xf>
    <xf numFmtId="0" fontId="0" fillId="12" borderId="47" xfId="0" applyFill="1" applyBorder="1" applyAlignment="1" applyProtection="1">
      <alignment horizontal="center" vertical="center"/>
      <protection locked="0"/>
    </xf>
    <xf numFmtId="0" fontId="1" fillId="12" borderId="4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14" borderId="46" xfId="0" applyFill="1" applyBorder="1" applyAlignment="1" applyProtection="1">
      <alignment horizontal="center" vertical="center"/>
      <protection locked="0"/>
    </xf>
    <xf numFmtId="164" fontId="0" fillId="14" borderId="46" xfId="0" applyNumberFormat="1" applyFill="1" applyBorder="1" applyAlignment="1" applyProtection="1">
      <alignment horizontal="center" vertical="center"/>
      <protection locked="0"/>
    </xf>
    <xf numFmtId="0" fontId="0" fillId="0" borderId="7" xfId="0" applyBorder="1" applyAlignment="1"/>
    <xf numFmtId="0" fontId="0" fillId="0" borderId="7" xfId="0" applyBorder="1" applyAlignment="1" applyProtection="1">
      <protection locked="0"/>
    </xf>
    <xf numFmtId="0" fontId="0" fillId="0" borderId="8" xfId="0" applyBorder="1" applyAlignment="1"/>
    <xf numFmtId="0" fontId="0" fillId="0" borderId="0" xfId="0" applyBorder="1" applyAlignment="1" applyProtection="1">
      <protection locked="0"/>
    </xf>
    <xf numFmtId="0" fontId="0" fillId="0" borderId="10" xfId="0" applyBorder="1" applyAlignment="1"/>
    <xf numFmtId="0" fontId="0" fillId="0" borderId="0" xfId="0" applyBorder="1" applyAlignment="1"/>
    <xf numFmtId="0" fontId="0" fillId="0" borderId="12" xfId="0" applyBorder="1" applyAlignment="1"/>
    <xf numFmtId="0" fontId="0" fillId="0" borderId="40" xfId="0" applyBorder="1" applyAlignment="1"/>
    <xf numFmtId="0" fontId="5" fillId="9" borderId="18" xfId="0" applyFont="1" applyFill="1" applyBorder="1" applyAlignment="1" applyProtection="1">
      <alignment horizontal="center" vertical="center" wrapText="1"/>
      <protection locked="0"/>
    </xf>
    <xf numFmtId="164" fontId="1" fillId="1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4" fontId="0" fillId="9" borderId="18" xfId="0" applyNumberFormat="1" applyFill="1" applyBorder="1" applyAlignment="1" applyProtection="1">
      <alignment horizontal="center" vertical="center"/>
      <protection locked="0"/>
    </xf>
    <xf numFmtId="0" fontId="0" fillId="9" borderId="18" xfId="0" applyFill="1" applyBorder="1" applyAlignment="1" applyProtection="1">
      <alignment horizontal="center" vertical="center"/>
      <protection locked="0"/>
    </xf>
    <xf numFmtId="0" fontId="0" fillId="9" borderId="51" xfId="0" applyFill="1" applyBorder="1" applyAlignment="1" applyProtection="1">
      <alignment horizontal="center" vertical="center"/>
      <protection locked="0"/>
    </xf>
    <xf numFmtId="0" fontId="0" fillId="12" borderId="45" xfId="0" applyFill="1" applyBorder="1" applyAlignment="1" applyProtection="1">
      <alignment horizontal="center" vertical="center"/>
      <protection locked="0"/>
    </xf>
    <xf numFmtId="0" fontId="1" fillId="12" borderId="50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3" borderId="52" xfId="0" applyFill="1" applyBorder="1" applyAlignment="1" applyProtection="1">
      <alignment horizontal="center" vertical="center"/>
    </xf>
    <xf numFmtId="164" fontId="0" fillId="3" borderId="52" xfId="0" applyNumberFormat="1" applyFill="1" applyBorder="1" applyAlignment="1" applyProtection="1">
      <alignment horizontal="center" vertical="center"/>
    </xf>
    <xf numFmtId="164" fontId="0" fillId="4" borderId="32" xfId="0" applyNumberForma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</xf>
    <xf numFmtId="164" fontId="1" fillId="3" borderId="29" xfId="0" applyNumberFormat="1" applyFont="1" applyFill="1" applyBorder="1" applyAlignment="1" applyProtection="1">
      <alignment horizontal="center" vertical="center"/>
    </xf>
    <xf numFmtId="164" fontId="1" fillId="4" borderId="16" xfId="0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0" fillId="12" borderId="17" xfId="0" applyFill="1" applyBorder="1" applyAlignment="1" applyProtection="1">
      <alignment horizontal="center" vertical="center" wrapText="1"/>
      <protection locked="0"/>
    </xf>
    <xf numFmtId="0" fontId="0" fillId="12" borderId="53" xfId="0" applyFill="1" applyBorder="1" applyAlignment="1">
      <alignment horizontal="center" vertical="center" wrapText="1"/>
    </xf>
    <xf numFmtId="164" fontId="1" fillId="10" borderId="19" xfId="0" applyNumberFormat="1" applyFont="1" applyFill="1" applyBorder="1" applyAlignment="1" applyProtection="1">
      <alignment horizontal="center"/>
      <protection locked="0"/>
    </xf>
    <xf numFmtId="0" fontId="0" fillId="10" borderId="21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26" xfId="0" applyFont="1" applyFill="1" applyBorder="1" applyAlignment="1" applyProtection="1">
      <alignment horizontal="center" vertical="center" wrapText="1"/>
      <protection locked="0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0" fontId="5" fillId="5" borderId="22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26" xfId="0" applyFont="1" applyFill="1" applyBorder="1" applyAlignment="1" applyProtection="1">
      <alignment horizontal="center" vertical="center" wrapText="1"/>
      <protection locked="0"/>
    </xf>
    <xf numFmtId="0" fontId="5" fillId="9" borderId="13" xfId="0" applyFont="1" applyFill="1" applyBorder="1" applyAlignment="1" applyProtection="1">
      <alignment horizontal="center" vertical="center" wrapText="1"/>
      <protection locked="0"/>
    </xf>
    <xf numFmtId="0" fontId="5" fillId="9" borderId="22" xfId="0" applyFont="1" applyFill="1" applyBorder="1" applyAlignment="1" applyProtection="1">
      <alignment horizontal="center" vertical="center" wrapText="1"/>
      <protection locked="0"/>
    </xf>
    <xf numFmtId="164" fontId="1" fillId="7" borderId="19" xfId="0" applyNumberFormat="1" applyFont="1" applyFill="1" applyBorder="1" applyAlignment="1" applyProtection="1">
      <alignment horizontal="center"/>
      <protection locked="0"/>
    </xf>
    <xf numFmtId="0" fontId="0" fillId="7" borderId="29" xfId="0" applyFont="1" applyFill="1" applyBorder="1" applyAlignment="1" applyProtection="1">
      <alignment horizontal="center"/>
      <protection locked="0"/>
    </xf>
    <xf numFmtId="164" fontId="1" fillId="6" borderId="19" xfId="0" applyNumberFormat="1" applyFont="1" applyFill="1" applyBorder="1" applyAlignment="1" applyProtection="1">
      <alignment horizontal="center"/>
      <protection locked="0"/>
    </xf>
    <xf numFmtId="0" fontId="0" fillId="0" borderId="29" xfId="0" applyFont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26" xfId="0" applyFont="1" applyFill="1" applyBorder="1" applyAlignment="1" applyProtection="1">
      <alignment horizontal="center" vertical="center" wrapText="1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3" xfId="0" applyBorder="1" applyAlignment="1">
      <alignment horizontal="center" vertical="center"/>
    </xf>
    <xf numFmtId="0" fontId="0" fillId="0" borderId="9" xfId="0" applyBorder="1" applyAlignment="1" applyProtection="1">
      <alignment textRotation="90" wrapText="1"/>
      <protection locked="0"/>
    </xf>
    <xf numFmtId="0" fontId="0" fillId="0" borderId="9" xfId="0" applyBorder="1" applyAlignment="1">
      <alignment textRotation="90" wrapText="1"/>
    </xf>
    <xf numFmtId="0" fontId="0" fillId="12" borderId="36" xfId="0" applyFont="1" applyFill="1" applyBorder="1" applyAlignment="1" applyProtection="1">
      <alignment horizontal="center" vertical="center" textRotation="90" wrapText="1"/>
      <protection locked="0"/>
    </xf>
    <xf numFmtId="0" fontId="0" fillId="12" borderId="38" xfId="0" applyFont="1" applyFill="1" applyBorder="1" applyAlignment="1">
      <alignment horizontal="center" vertical="center" textRotation="90" wrapText="1"/>
    </xf>
    <xf numFmtId="0" fontId="0" fillId="12" borderId="28" xfId="0" applyFont="1" applyFill="1" applyBorder="1" applyAlignment="1">
      <alignment horizontal="center" vertical="center" textRotation="90" wrapText="1"/>
    </xf>
    <xf numFmtId="0" fontId="0" fillId="12" borderId="37" xfId="0" applyFont="1" applyFill="1" applyBorder="1" applyAlignment="1" applyProtection="1">
      <alignment horizontal="center" vertical="center" textRotation="90" wrapText="1"/>
      <protection locked="0"/>
    </xf>
    <xf numFmtId="0" fontId="0" fillId="12" borderId="39" xfId="0" applyFont="1" applyFill="1" applyBorder="1" applyAlignment="1">
      <alignment horizontal="center" vertical="center" textRotation="90" wrapText="1"/>
    </xf>
    <xf numFmtId="0" fontId="0" fillId="12" borderId="45" xfId="0" applyFont="1" applyFill="1" applyBorder="1" applyAlignment="1">
      <alignment horizontal="center" vertical="center" textRotation="90" wrapText="1"/>
    </xf>
    <xf numFmtId="0" fontId="0" fillId="2" borderId="6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4" fillId="3" borderId="28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/>
      <protection locked="0"/>
    </xf>
    <xf numFmtId="0" fontId="1" fillId="5" borderId="18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5" fillId="4" borderId="32" xfId="0" applyFont="1" applyFill="1" applyBorder="1" applyAlignment="1" applyProtection="1">
      <alignment horizontal="center" vertical="center" wrapText="1"/>
      <protection locked="0"/>
    </xf>
    <xf numFmtId="0" fontId="5" fillId="4" borderId="22" xfId="0" applyFont="1" applyFill="1" applyBorder="1" applyAlignment="1" applyProtection="1">
      <alignment horizontal="center" vertical="center" wrapText="1"/>
      <protection locked="0"/>
    </xf>
    <xf numFmtId="0" fontId="5" fillId="4" borderId="13" xfId="0" applyFont="1" applyFill="1" applyBorder="1" applyAlignment="1" applyProtection="1">
      <alignment horizontal="center" vertical="center" wrapText="1"/>
      <protection locked="0"/>
    </xf>
    <xf numFmtId="15" fontId="0" fillId="2" borderId="12" xfId="0" applyNumberFormat="1" applyFill="1" applyBorder="1" applyAlignment="1" applyProtection="1">
      <alignment horizontal="left"/>
      <protection locked="0"/>
    </xf>
    <xf numFmtId="0" fontId="4" fillId="11" borderId="17" xfId="0" applyFont="1" applyFill="1" applyBorder="1" applyAlignment="1" applyProtection="1">
      <alignment horizontal="center" vertical="center"/>
      <protection locked="0"/>
    </xf>
    <xf numFmtId="0" fontId="4" fillId="11" borderId="23" xfId="0" applyFont="1" applyFill="1" applyBorder="1" applyAlignment="1" applyProtection="1">
      <alignment horizontal="center" vertical="center"/>
      <protection locked="0"/>
    </xf>
    <xf numFmtId="0" fontId="1" fillId="9" borderId="18" xfId="0" applyFont="1" applyFill="1" applyBorder="1" applyAlignment="1" applyProtection="1">
      <alignment horizontal="center"/>
      <protection locked="0"/>
    </xf>
    <xf numFmtId="0" fontId="1" fillId="9" borderId="25" xfId="0" applyFont="1" applyFill="1" applyBorder="1" applyAlignment="1" applyProtection="1">
      <alignment horizontal="center"/>
      <protection locked="0"/>
    </xf>
    <xf numFmtId="0" fontId="7" fillId="3" borderId="33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34" xfId="0" applyFont="1" applyFill="1" applyBorder="1" applyAlignment="1" applyProtection="1">
      <alignment horizontal="center" vertical="center"/>
      <protection locked="0"/>
    </xf>
    <xf numFmtId="0" fontId="7" fillId="3" borderId="3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13" borderId="34" xfId="0" applyFill="1" applyBorder="1" applyAlignment="1" applyProtection="1">
      <alignment horizontal="center" vertical="center" wrapText="1"/>
      <protection locked="0"/>
    </xf>
    <xf numFmtId="0" fontId="0" fillId="13" borderId="35" xfId="0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15" borderId="21" xfId="0" applyFont="1" applyFill="1" applyBorder="1" applyAlignment="1" applyProtection="1">
      <protection locked="0"/>
    </xf>
    <xf numFmtId="0" fontId="0" fillId="15" borderId="21" xfId="0" applyFill="1" applyBorder="1" applyAlignment="1"/>
    <xf numFmtId="0" fontId="0" fillId="15" borderId="20" xfId="0" applyFill="1" applyBorder="1" applyAlignment="1"/>
    <xf numFmtId="0" fontId="4" fillId="11" borderId="23" xfId="0" applyFont="1" applyFill="1" applyBorder="1" applyAlignment="1" applyProtection="1">
      <alignment horizontal="center" vertical="center" wrapText="1"/>
      <protection locked="0"/>
    </xf>
    <xf numFmtId="0" fontId="4" fillId="11" borderId="23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 wrapText="1"/>
    </xf>
    <xf numFmtId="0" fontId="0" fillId="13" borderId="31" xfId="0" applyFill="1" applyBorder="1" applyAlignment="1">
      <alignment horizontal="center" vertical="center" textRotation="90" wrapText="1"/>
    </xf>
    <xf numFmtId="0" fontId="0" fillId="13" borderId="52" xfId="0" applyFill="1" applyBorder="1" applyAlignment="1">
      <alignment horizontal="center" vertical="center" textRotation="90" wrapText="1"/>
    </xf>
    <xf numFmtId="0" fontId="0" fillId="13" borderId="30" xfId="0" applyFill="1" applyBorder="1" applyAlignment="1">
      <alignment horizontal="center" vertical="center" textRotation="90" wrapText="1"/>
    </xf>
    <xf numFmtId="0" fontId="0" fillId="13" borderId="13" xfId="0" applyFill="1" applyBorder="1" applyAlignment="1">
      <alignment horizontal="center" vertical="center" textRotation="90" wrapText="1"/>
    </xf>
    <xf numFmtId="0" fontId="0" fillId="13" borderId="32" xfId="0" applyFill="1" applyBorder="1" applyAlignment="1">
      <alignment horizontal="center" vertical="center" textRotation="90" wrapText="1"/>
    </xf>
    <xf numFmtId="0" fontId="0" fillId="13" borderId="22" xfId="0" applyFill="1" applyBorder="1" applyAlignment="1">
      <alignment horizontal="center" vertical="center" textRotation="90" wrapText="1"/>
    </xf>
    <xf numFmtId="0" fontId="1" fillId="14" borderId="13" xfId="0" applyFont="1" applyFill="1" applyBorder="1" applyAlignment="1">
      <alignment horizontal="center" vertical="center" textRotation="90" wrapText="1"/>
    </xf>
    <xf numFmtId="0" fontId="1" fillId="14" borderId="32" xfId="0" applyFont="1" applyFill="1" applyBorder="1" applyAlignment="1">
      <alignment horizontal="center" vertical="center" textRotation="90" wrapText="1"/>
    </xf>
    <xf numFmtId="0" fontId="1" fillId="14" borderId="22" xfId="0" applyFont="1" applyFill="1" applyBorder="1" applyAlignment="1">
      <alignment horizontal="center" vertical="center" textRotation="90" wrapText="1"/>
    </xf>
    <xf numFmtId="0" fontId="5" fillId="9" borderId="18" xfId="0" applyFont="1" applyFill="1" applyBorder="1" applyAlignment="1" applyProtection="1">
      <alignment horizontal="center" vertical="center" wrapText="1"/>
      <protection locked="0"/>
    </xf>
    <xf numFmtId="0" fontId="5" fillId="9" borderId="25" xfId="0" applyFont="1" applyFill="1" applyBorder="1" applyAlignment="1" applyProtection="1">
      <alignment horizontal="center" vertical="center" wrapText="1"/>
      <protection locked="0"/>
    </xf>
    <xf numFmtId="0" fontId="0" fillId="2" borderId="43" xfId="0" applyFill="1" applyBorder="1" applyAlignment="1" applyProtection="1">
      <alignment horizontal="center" vertical="center"/>
      <protection locked="0"/>
    </xf>
    <xf numFmtId="0" fontId="0" fillId="2" borderId="43" xfId="0" applyFill="1" applyBorder="1" applyAlignment="1">
      <alignment horizontal="center" vertical="center"/>
    </xf>
    <xf numFmtId="0" fontId="5" fillId="9" borderId="27" xfId="0" applyFont="1" applyFill="1" applyBorder="1" applyAlignment="1" applyProtection="1">
      <alignment horizontal="center" vertical="center" wrapText="1"/>
      <protection locked="0"/>
    </xf>
    <xf numFmtId="0" fontId="0" fillId="10" borderId="20" xfId="0" applyFont="1" applyFill="1" applyBorder="1" applyAlignment="1" applyProtection="1">
      <alignment horizontal="center"/>
      <protection locked="0"/>
    </xf>
    <xf numFmtId="0" fontId="0" fillId="13" borderId="17" xfId="0" applyFont="1" applyFill="1" applyBorder="1" applyAlignment="1" applyProtection="1">
      <alignment horizontal="center" vertical="center" wrapText="1"/>
      <protection locked="0"/>
    </xf>
    <xf numFmtId="0" fontId="0" fillId="0" borderId="23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7" xfId="0" applyFill="1" applyBorder="1" applyAlignment="1" applyProtection="1">
      <protection locked="0"/>
    </xf>
    <xf numFmtId="0" fontId="0" fillId="0" borderId="7" xfId="0" applyFill="1" applyBorder="1" applyAlignment="1"/>
    <xf numFmtId="0" fontId="0" fillId="0" borderId="49" xfId="0" applyFill="1" applyBorder="1" applyAlignment="1"/>
    <xf numFmtId="0" fontId="4" fillId="3" borderId="41" xfId="0" applyFont="1" applyFill="1" applyBorder="1" applyAlignment="1" applyProtection="1">
      <alignment horizontal="center" vertical="center"/>
      <protection locked="0"/>
    </xf>
    <xf numFmtId="0" fontId="1" fillId="9" borderId="27" xfId="0" applyFont="1" applyFill="1" applyBorder="1" applyAlignment="1" applyProtection="1">
      <alignment horizontal="center"/>
      <protection locked="0"/>
    </xf>
    <xf numFmtId="0" fontId="0" fillId="13" borderId="38" xfId="0" applyFill="1" applyBorder="1" applyAlignment="1" applyProtection="1">
      <alignment horizontal="center" vertical="center" textRotation="90" wrapText="1"/>
      <protection locked="0"/>
    </xf>
    <xf numFmtId="0" fontId="0" fillId="13" borderId="38" xfId="0" applyFill="1" applyBorder="1" applyAlignment="1">
      <alignment horizontal="center" vertical="center" textRotation="90" wrapText="1"/>
    </xf>
    <xf numFmtId="0" fontId="0" fillId="13" borderId="28" xfId="0" applyFill="1" applyBorder="1" applyAlignment="1">
      <alignment horizontal="center" vertical="center" textRotation="90" wrapText="1"/>
    </xf>
    <xf numFmtId="0" fontId="0" fillId="13" borderId="32" xfId="0" applyFill="1" applyBorder="1" applyAlignment="1" applyProtection="1">
      <alignment horizontal="center" vertical="center" textRotation="90" wrapText="1"/>
      <protection locked="0"/>
    </xf>
    <xf numFmtId="0" fontId="4" fillId="11" borderId="24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7" xfId="0" applyBorder="1" applyAlignment="1"/>
    <xf numFmtId="0" fontId="0" fillId="0" borderId="8" xfId="0" applyBorder="1" applyAlignment="1"/>
    <xf numFmtId="0" fontId="1" fillId="14" borderId="46" xfId="0" applyFont="1" applyFill="1" applyBorder="1" applyAlignment="1" applyProtection="1">
      <alignment horizontal="center" vertical="center" textRotation="90" wrapText="1"/>
      <protection locked="0"/>
    </xf>
    <xf numFmtId="0" fontId="1" fillId="14" borderId="46" xfId="0" applyFont="1" applyFill="1" applyBorder="1" applyAlignment="1">
      <alignment horizontal="center" vertical="center" textRotation="90" wrapText="1"/>
    </xf>
    <xf numFmtId="0" fontId="4" fillId="11" borderId="44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 vertical="center" wrapText="1"/>
    </xf>
    <xf numFmtId="0" fontId="0" fillId="15" borderId="48" xfId="0" applyFont="1" applyFill="1" applyBorder="1" applyAlignment="1" applyProtection="1">
      <alignment horizontal="center" vertical="center"/>
      <protection locked="0"/>
    </xf>
    <xf numFmtId="0" fontId="0" fillId="15" borderId="21" xfId="0" applyFill="1" applyBorder="1" applyAlignment="1">
      <alignment horizontal="center" vertical="center"/>
    </xf>
    <xf numFmtId="0" fontId="0" fillId="15" borderId="2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10" xfId="0" applyBorder="1" applyAlignment="1"/>
    <xf numFmtId="0" fontId="0" fillId="0" borderId="12" xfId="0" applyBorder="1" applyAlignment="1"/>
    <xf numFmtId="0" fontId="0" fillId="0" borderId="40" xfId="0" applyBorder="1" applyAlignment="1"/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/>
    <xf numFmtId="0" fontId="0" fillId="13" borderId="39" xfId="0" applyFill="1" applyBorder="1" applyAlignment="1" applyProtection="1">
      <alignment horizontal="center" vertical="center" textRotation="90" wrapText="1"/>
      <protection locked="0"/>
    </xf>
    <xf numFmtId="0" fontId="0" fillId="13" borderId="39" xfId="0" applyFill="1" applyBorder="1" applyAlignment="1">
      <alignment horizontal="center" vertical="center" textRotation="90" wrapText="1"/>
    </xf>
    <xf numFmtId="0" fontId="0" fillId="13" borderId="45" xfId="0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95250</xdr:rowOff>
    </xdr:from>
    <xdr:to>
      <xdr:col>0</xdr:col>
      <xdr:colOff>904875</xdr:colOff>
      <xdr:row>5</xdr:row>
      <xdr:rowOff>18234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295275"/>
          <a:ext cx="781050" cy="732609"/>
        </a:xfrm>
        <a:prstGeom prst="rect">
          <a:avLst/>
        </a:prstGeom>
      </xdr:spPr>
    </xdr:pic>
    <xdr:clientData/>
  </xdr:twoCellAnchor>
  <xdr:twoCellAnchor editAs="oneCell">
    <xdr:from>
      <xdr:col>26</xdr:col>
      <xdr:colOff>854</xdr:colOff>
      <xdr:row>3</xdr:row>
      <xdr:rowOff>25646</xdr:rowOff>
    </xdr:from>
    <xdr:to>
      <xdr:col>31</xdr:col>
      <xdr:colOff>258397</xdr:colOff>
      <xdr:row>5</xdr:row>
      <xdr:rowOff>85224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50229" y="602159"/>
          <a:ext cx="3202772" cy="4856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0</xdr:row>
      <xdr:rowOff>108857</xdr:rowOff>
    </xdr:from>
    <xdr:to>
      <xdr:col>0</xdr:col>
      <xdr:colOff>1132685</xdr:colOff>
      <xdr:row>5</xdr:row>
      <xdr:rowOff>120507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4" y="108857"/>
          <a:ext cx="1008861" cy="964150"/>
        </a:xfrm>
        <a:prstGeom prst="rect">
          <a:avLst/>
        </a:prstGeom>
      </xdr:spPr>
    </xdr:pic>
    <xdr:clientData/>
  </xdr:twoCellAnchor>
  <xdr:twoCellAnchor editAs="oneCell">
    <xdr:from>
      <xdr:col>23</xdr:col>
      <xdr:colOff>462787</xdr:colOff>
      <xdr:row>2</xdr:row>
      <xdr:rowOff>30726</xdr:rowOff>
    </xdr:from>
    <xdr:to>
      <xdr:col>31</xdr:col>
      <xdr:colOff>454009</xdr:colOff>
      <xdr:row>5</xdr:row>
      <xdr:rowOff>147692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60368" y="399436"/>
          <a:ext cx="4661544" cy="670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66"/>
    <pageSetUpPr fitToPage="1"/>
  </sheetPr>
  <dimension ref="A1:AG40"/>
  <sheetViews>
    <sheetView showGridLines="0" topLeftCell="F12" zoomScale="70" zoomScaleNormal="70" workbookViewId="0">
      <selection activeCell="AC24" sqref="AC24"/>
    </sheetView>
  </sheetViews>
  <sheetFormatPr defaultColWidth="8.88671875" defaultRowHeight="14.4"/>
  <cols>
    <col min="1" max="1" width="19.6640625" style="3" customWidth="1"/>
    <col min="2" max="2" width="10.44140625" style="3" customWidth="1"/>
    <col min="3" max="3" width="8.109375" style="3" customWidth="1"/>
    <col min="4" max="5" width="9.5546875" style="3" customWidth="1"/>
    <col min="6" max="6" width="10.6640625" style="3" customWidth="1"/>
    <col min="7" max="9" width="8.44140625" style="3" customWidth="1"/>
    <col min="10" max="11" width="4" style="3" customWidth="1"/>
    <col min="12" max="12" width="8.33203125" style="3" customWidth="1"/>
    <col min="13" max="13" width="8.6640625" style="3" customWidth="1"/>
    <col min="14" max="14" width="8.33203125" style="3" customWidth="1"/>
    <col min="15" max="16" width="4" style="3" customWidth="1"/>
    <col min="17" max="17" width="8.6640625" style="3" customWidth="1"/>
    <col min="18" max="18" width="9.33203125" style="3" customWidth="1"/>
    <col min="19" max="19" width="8.33203125" style="3" customWidth="1"/>
    <col min="20" max="21" width="4" style="3" customWidth="1"/>
    <col min="22" max="16384" width="8.88671875" style="3"/>
  </cols>
  <sheetData>
    <row r="1" spans="1:33" ht="1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</row>
    <row r="2" spans="1:33" ht="15" customHeight="1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76"/>
      <c r="W2" s="75"/>
      <c r="X2" s="76"/>
      <c r="Y2" s="75"/>
      <c r="Z2" s="75"/>
      <c r="AA2" s="75"/>
      <c r="AB2" s="75"/>
      <c r="AC2" s="75"/>
      <c r="AD2" s="75"/>
      <c r="AE2" s="75"/>
      <c r="AF2" s="77"/>
    </row>
    <row r="3" spans="1:33" ht="15" customHeight="1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8"/>
      <c r="W3" s="78"/>
      <c r="X3" s="80"/>
      <c r="Y3" s="80"/>
      <c r="Z3" s="80"/>
      <c r="AA3" s="80"/>
      <c r="AB3" s="80"/>
      <c r="AC3" s="80"/>
      <c r="AD3" s="80"/>
      <c r="AE3" s="80"/>
      <c r="AF3" s="79"/>
    </row>
    <row r="4" spans="1:33" ht="18">
      <c r="A4" s="157" t="s">
        <v>3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60"/>
    </row>
    <row r="5" spans="1:33">
      <c r="A5" s="161" t="s">
        <v>5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60"/>
    </row>
    <row r="6" spans="1:33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78"/>
      <c r="W6" s="78"/>
      <c r="X6" s="80"/>
      <c r="Y6" s="80"/>
      <c r="Z6" s="80"/>
      <c r="AA6" s="80"/>
      <c r="AB6" s="80"/>
      <c r="AC6" s="80"/>
      <c r="AD6" s="80"/>
      <c r="AE6" s="80"/>
      <c r="AF6" s="79"/>
    </row>
    <row r="7" spans="1:33">
      <c r="A7" s="4" t="s">
        <v>1</v>
      </c>
      <c r="B7" s="1" t="s">
        <v>43</v>
      </c>
      <c r="C7" s="1"/>
      <c r="D7" s="1"/>
      <c r="E7" s="1"/>
      <c r="F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78"/>
      <c r="W7" s="78"/>
      <c r="X7" s="80"/>
      <c r="Y7" s="80"/>
      <c r="Z7" s="80"/>
      <c r="AA7" s="80"/>
      <c r="AB7" s="80"/>
      <c r="AC7" s="80"/>
      <c r="AD7" s="80"/>
      <c r="AE7" s="80"/>
      <c r="AF7" s="79"/>
    </row>
    <row r="8" spans="1:33">
      <c r="A8" s="4" t="s">
        <v>4</v>
      </c>
      <c r="B8" s="1" t="s">
        <v>44</v>
      </c>
      <c r="C8" s="1"/>
      <c r="D8" s="1"/>
      <c r="E8" s="1"/>
      <c r="F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78"/>
      <c r="W8" s="78"/>
      <c r="X8" s="80"/>
      <c r="Y8" s="80"/>
      <c r="Z8" s="80"/>
      <c r="AA8" s="80"/>
      <c r="AB8" s="80"/>
      <c r="AC8" s="80"/>
      <c r="AD8" s="80"/>
      <c r="AE8" s="80"/>
      <c r="AF8" s="79"/>
    </row>
    <row r="9" spans="1:33" ht="15" thickBot="1">
      <c r="A9" s="5" t="s">
        <v>0</v>
      </c>
      <c r="B9" s="143">
        <v>41863</v>
      </c>
      <c r="C9" s="143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"/>
      <c r="T9" s="1"/>
      <c r="U9" s="1"/>
      <c r="V9" s="85"/>
      <c r="W9" s="85"/>
      <c r="X9" s="81"/>
      <c r="Y9" s="81"/>
      <c r="Z9" s="81"/>
      <c r="AA9" s="81"/>
      <c r="AB9" s="81"/>
      <c r="AC9" s="81"/>
      <c r="AD9" s="81"/>
      <c r="AE9" s="81"/>
      <c r="AF9" s="82"/>
    </row>
    <row r="10" spans="1:33" ht="15" thickBot="1">
      <c r="A10" s="7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7"/>
      <c r="T10" s="7"/>
      <c r="U10" s="7"/>
    </row>
    <row r="11" spans="1:33" ht="37.5" customHeight="1">
      <c r="A11" s="132" t="s">
        <v>11</v>
      </c>
      <c r="B11" s="148" t="s">
        <v>12</v>
      </c>
      <c r="C11" s="149"/>
      <c r="D11" s="149"/>
      <c r="E11" s="149"/>
      <c r="F11" s="149"/>
      <c r="G11" s="144" t="s">
        <v>2</v>
      </c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24" t="s">
        <v>18</v>
      </c>
      <c r="W11" s="127" t="s">
        <v>19</v>
      </c>
      <c r="X11" s="166" t="s">
        <v>41</v>
      </c>
      <c r="Y11" s="167"/>
      <c r="Z11" s="167"/>
      <c r="AA11" s="167"/>
      <c r="AB11" s="167"/>
      <c r="AC11" s="167"/>
      <c r="AD11" s="167"/>
      <c r="AE11" s="167"/>
      <c r="AF11" s="168"/>
      <c r="AG11" s="122"/>
    </row>
    <row r="12" spans="1:33">
      <c r="A12" s="133"/>
      <c r="B12" s="150"/>
      <c r="C12" s="151"/>
      <c r="D12" s="151"/>
      <c r="E12" s="151"/>
      <c r="F12" s="151"/>
      <c r="G12" s="134">
        <v>2014</v>
      </c>
      <c r="H12" s="135"/>
      <c r="I12" s="135"/>
      <c r="J12" s="135"/>
      <c r="K12" s="136"/>
      <c r="L12" s="137">
        <v>2015</v>
      </c>
      <c r="M12" s="138"/>
      <c r="N12" s="138"/>
      <c r="O12" s="138"/>
      <c r="P12" s="139"/>
      <c r="Q12" s="146">
        <v>2016</v>
      </c>
      <c r="R12" s="147"/>
      <c r="S12" s="147"/>
      <c r="T12" s="147"/>
      <c r="U12" s="147"/>
      <c r="V12" s="125"/>
      <c r="W12" s="128"/>
      <c r="X12" s="169" t="s">
        <v>28</v>
      </c>
      <c r="Y12" s="172" t="s">
        <v>29</v>
      </c>
      <c r="Z12" s="172" t="s">
        <v>30</v>
      </c>
      <c r="AA12" s="172" t="s">
        <v>31</v>
      </c>
      <c r="AB12" s="172" t="s">
        <v>32</v>
      </c>
      <c r="AC12" s="172" t="s">
        <v>33</v>
      </c>
      <c r="AD12" s="172" t="s">
        <v>42</v>
      </c>
      <c r="AE12" s="172" t="s">
        <v>35</v>
      </c>
      <c r="AF12" s="175" t="s">
        <v>36</v>
      </c>
      <c r="AG12" s="123"/>
    </row>
    <row r="13" spans="1:33" s="8" customFormat="1" ht="28.95" customHeight="1">
      <c r="A13" s="133"/>
      <c r="B13" s="119" t="s">
        <v>25</v>
      </c>
      <c r="C13" s="118" t="s">
        <v>26</v>
      </c>
      <c r="D13" s="118" t="s">
        <v>9</v>
      </c>
      <c r="E13" s="118" t="s">
        <v>10</v>
      </c>
      <c r="F13" s="118" t="s">
        <v>13</v>
      </c>
      <c r="G13" s="140" t="s">
        <v>26</v>
      </c>
      <c r="H13" s="140" t="s">
        <v>27</v>
      </c>
      <c r="I13" s="142" t="s">
        <v>14</v>
      </c>
      <c r="J13" s="106" t="s">
        <v>8</v>
      </c>
      <c r="K13" s="107"/>
      <c r="L13" s="108" t="s">
        <v>26</v>
      </c>
      <c r="M13" s="108" t="s">
        <v>27</v>
      </c>
      <c r="N13" s="108" t="s">
        <v>14</v>
      </c>
      <c r="O13" s="110" t="s">
        <v>8</v>
      </c>
      <c r="P13" s="111"/>
      <c r="Q13" s="112" t="s">
        <v>26</v>
      </c>
      <c r="R13" s="112" t="s">
        <v>27</v>
      </c>
      <c r="S13" s="112" t="s">
        <v>14</v>
      </c>
      <c r="T13" s="178" t="s">
        <v>8</v>
      </c>
      <c r="U13" s="179"/>
      <c r="V13" s="125"/>
      <c r="W13" s="128"/>
      <c r="X13" s="170"/>
      <c r="Y13" s="173"/>
      <c r="Z13" s="173"/>
      <c r="AA13" s="173"/>
      <c r="AB13" s="173"/>
      <c r="AC13" s="173"/>
      <c r="AD13" s="173"/>
      <c r="AE13" s="173"/>
      <c r="AF13" s="176"/>
      <c r="AG13" s="123"/>
    </row>
    <row r="14" spans="1:33" ht="73.5" customHeight="1">
      <c r="A14" s="133"/>
      <c r="B14" s="119"/>
      <c r="C14" s="118"/>
      <c r="D14" s="118"/>
      <c r="E14" s="118"/>
      <c r="F14" s="118"/>
      <c r="G14" s="141"/>
      <c r="H14" s="141"/>
      <c r="I14" s="141"/>
      <c r="J14" s="60" t="s">
        <v>6</v>
      </c>
      <c r="K14" s="60" t="s">
        <v>7</v>
      </c>
      <c r="L14" s="109"/>
      <c r="M14" s="109"/>
      <c r="N14" s="109"/>
      <c r="O14" s="61" t="s">
        <v>6</v>
      </c>
      <c r="P14" s="61" t="s">
        <v>7</v>
      </c>
      <c r="Q14" s="113"/>
      <c r="R14" s="113"/>
      <c r="S14" s="113"/>
      <c r="T14" s="62" t="s">
        <v>6</v>
      </c>
      <c r="U14" s="83" t="s">
        <v>7</v>
      </c>
      <c r="V14" s="126"/>
      <c r="W14" s="129"/>
      <c r="X14" s="171"/>
      <c r="Y14" s="174"/>
      <c r="Z14" s="174"/>
      <c r="AA14" s="174"/>
      <c r="AB14" s="174"/>
      <c r="AC14" s="174"/>
      <c r="AD14" s="174"/>
      <c r="AE14" s="174"/>
      <c r="AF14" s="177"/>
      <c r="AG14" s="123"/>
    </row>
    <row r="15" spans="1:33">
      <c r="A15" s="42"/>
      <c r="B15" s="26"/>
      <c r="C15" s="46" t="str">
        <f t="shared" ref="C15:C31" si="0">IF(SUM(G15,L15,Q15)=0,"",SUM(G15,L15,Q15))</f>
        <v/>
      </c>
      <c r="D15" s="46" t="str">
        <f t="shared" ref="D15:D31" si="1">IF(SUM(B15:C15)=0,"",SUM(B15:C15))</f>
        <v/>
      </c>
      <c r="E15" s="46" t="str">
        <f t="shared" ref="E15:E31" si="2">IF(B15+H15+M15+R15=0,"",B15+H15+M15+R15)</f>
        <v/>
      </c>
      <c r="F15" s="47" t="str">
        <f t="shared" ref="F15:F31" si="3">IF(ISERROR(E15/D15*100),"",E15/D15*100)</f>
        <v/>
      </c>
      <c r="G15" s="27"/>
      <c r="H15" s="27"/>
      <c r="I15" s="15" t="str">
        <f>IF(ISERROR(H15/G15)*100,"",(H15/G15)*100)</f>
        <v/>
      </c>
      <c r="J15" s="9"/>
      <c r="K15" s="9"/>
      <c r="L15" s="27"/>
      <c r="M15" s="27"/>
      <c r="N15" s="16" t="str">
        <f>IF(ISERROR(M15/L15)*100,"",(M15/L15)*100)</f>
        <v/>
      </c>
      <c r="O15" s="10"/>
      <c r="P15" s="10"/>
      <c r="Q15" s="28"/>
      <c r="R15" s="28"/>
      <c r="S15" s="32" t="str">
        <f>IF(ISERROR(R15/Q15)*100,"",(R15/Q15)*100)</f>
        <v/>
      </c>
      <c r="T15" s="33"/>
      <c r="U15" s="86"/>
      <c r="V15" s="66"/>
      <c r="W15" s="89"/>
      <c r="X15" s="91"/>
      <c r="Y15" s="91"/>
      <c r="Z15" s="91"/>
      <c r="AA15" s="91"/>
      <c r="AB15" s="91"/>
      <c r="AC15" s="91"/>
      <c r="AD15" s="91"/>
      <c r="AE15" s="91"/>
      <c r="AF15" s="73">
        <f>(X15+Y15+Z15+AA15+AB15+AC15+AD15+AE15)/8*100</f>
        <v>0</v>
      </c>
    </row>
    <row r="16" spans="1:33">
      <c r="A16" s="43"/>
      <c r="B16" s="26"/>
      <c r="C16" s="46" t="str">
        <f t="shared" si="0"/>
        <v/>
      </c>
      <c r="D16" s="46" t="str">
        <f t="shared" si="1"/>
        <v/>
      </c>
      <c r="E16" s="46" t="str">
        <f t="shared" si="2"/>
        <v/>
      </c>
      <c r="F16" s="47" t="str">
        <f t="shared" si="3"/>
        <v/>
      </c>
      <c r="G16" s="28"/>
      <c r="H16" s="28"/>
      <c r="I16" s="15" t="str">
        <f t="shared" ref="I16:I30" si="4">IF(ISERROR(H16/G16)*100,"",(H16/G16)*100)</f>
        <v/>
      </c>
      <c r="J16" s="11"/>
      <c r="K16" s="11"/>
      <c r="L16" s="28"/>
      <c r="M16" s="28"/>
      <c r="N16" s="16" t="str">
        <f>IF(ISERROR(M16/L16)*100,"",(M16/L16)*100)</f>
        <v/>
      </c>
      <c r="O16" s="12"/>
      <c r="P16" s="12"/>
      <c r="Q16" s="28"/>
      <c r="R16" s="28"/>
      <c r="S16" s="32" t="str">
        <f t="shared" ref="S16:S31" si="5">IF(ISERROR(R16/Q16)*100,"",(R16/Q16)*100)</f>
        <v/>
      </c>
      <c r="T16" s="35"/>
      <c r="U16" s="87"/>
      <c r="V16" s="55"/>
      <c r="W16" s="56"/>
      <c r="X16" s="91"/>
      <c r="Y16" s="91"/>
      <c r="Z16" s="91"/>
      <c r="AA16" s="91"/>
      <c r="AB16" s="91"/>
      <c r="AC16" s="91"/>
      <c r="AD16" s="91"/>
      <c r="AE16" s="91"/>
      <c r="AF16" s="73">
        <f t="shared" ref="AF16:AF30" si="6">(X16+Y16+Z16+AA16+AB16+AC16+AD16+AE16)/8*100</f>
        <v>0</v>
      </c>
    </row>
    <row r="17" spans="1:32">
      <c r="A17" s="43"/>
      <c r="B17" s="29"/>
      <c r="C17" s="46" t="str">
        <f t="shared" si="0"/>
        <v/>
      </c>
      <c r="D17" s="46" t="str">
        <f t="shared" si="1"/>
        <v/>
      </c>
      <c r="E17" s="46" t="str">
        <f t="shared" si="2"/>
        <v/>
      </c>
      <c r="F17" s="47" t="str">
        <f t="shared" si="3"/>
        <v/>
      </c>
      <c r="G17" s="28"/>
      <c r="H17" s="28"/>
      <c r="I17" s="15" t="str">
        <f t="shared" si="4"/>
        <v/>
      </c>
      <c r="J17" s="11"/>
      <c r="K17" s="11"/>
      <c r="L17" s="28"/>
      <c r="M17" s="28"/>
      <c r="N17" s="16" t="str">
        <f>IF(ISERROR(M17/L17)*100,"",(M17/L17)*100)</f>
        <v/>
      </c>
      <c r="O17" s="12"/>
      <c r="P17" s="12"/>
      <c r="Q17" s="28"/>
      <c r="R17" s="28"/>
      <c r="S17" s="32" t="str">
        <f t="shared" si="5"/>
        <v/>
      </c>
      <c r="T17" s="35"/>
      <c r="U17" s="87"/>
      <c r="V17" s="55"/>
      <c r="W17" s="56"/>
      <c r="X17" s="91"/>
      <c r="Y17" s="91"/>
      <c r="Z17" s="91"/>
      <c r="AA17" s="91"/>
      <c r="AB17" s="91"/>
      <c r="AC17" s="91"/>
      <c r="AD17" s="91"/>
      <c r="AE17" s="91"/>
      <c r="AF17" s="73">
        <f t="shared" si="6"/>
        <v>0</v>
      </c>
    </row>
    <row r="18" spans="1:32">
      <c r="A18" s="43"/>
      <c r="B18" s="29"/>
      <c r="C18" s="46" t="str">
        <f t="shared" si="0"/>
        <v/>
      </c>
      <c r="D18" s="46" t="str">
        <f t="shared" si="1"/>
        <v/>
      </c>
      <c r="E18" s="46" t="str">
        <f t="shared" si="2"/>
        <v/>
      </c>
      <c r="F18" s="47" t="str">
        <f t="shared" si="3"/>
        <v/>
      </c>
      <c r="G18" s="28"/>
      <c r="H18" s="28"/>
      <c r="I18" s="15" t="str">
        <f t="shared" si="4"/>
        <v/>
      </c>
      <c r="J18" s="11"/>
      <c r="K18" s="11"/>
      <c r="L18" s="28"/>
      <c r="M18" s="28"/>
      <c r="N18" s="17" t="str">
        <f t="shared" ref="N18:N31" si="7">IF(ISERROR(M18/L18)*100,"",(M18/L18)*100)</f>
        <v/>
      </c>
      <c r="O18" s="12"/>
      <c r="P18" s="12"/>
      <c r="Q18" s="28"/>
      <c r="R18" s="28"/>
      <c r="S18" s="32" t="str">
        <f t="shared" si="5"/>
        <v/>
      </c>
      <c r="T18" s="35"/>
      <c r="U18" s="87"/>
      <c r="V18" s="55"/>
      <c r="W18" s="56"/>
      <c r="X18" s="91"/>
      <c r="Y18" s="91"/>
      <c r="Z18" s="91"/>
      <c r="AA18" s="91"/>
      <c r="AB18" s="91"/>
      <c r="AC18" s="91"/>
      <c r="AD18" s="91"/>
      <c r="AE18" s="91"/>
      <c r="AF18" s="73">
        <f t="shared" si="6"/>
        <v>0</v>
      </c>
    </row>
    <row r="19" spans="1:32">
      <c r="A19" s="43"/>
      <c r="B19" s="29"/>
      <c r="C19" s="46" t="str">
        <f t="shared" si="0"/>
        <v/>
      </c>
      <c r="D19" s="46" t="str">
        <f t="shared" si="1"/>
        <v/>
      </c>
      <c r="E19" s="46" t="str">
        <f t="shared" si="2"/>
        <v/>
      </c>
      <c r="F19" s="47" t="str">
        <f t="shared" si="3"/>
        <v/>
      </c>
      <c r="G19" s="28"/>
      <c r="H19" s="28"/>
      <c r="I19" s="15" t="str">
        <f t="shared" si="4"/>
        <v/>
      </c>
      <c r="J19" s="11"/>
      <c r="K19" s="11"/>
      <c r="L19" s="28"/>
      <c r="M19" s="28"/>
      <c r="N19" s="17" t="str">
        <f t="shared" si="7"/>
        <v/>
      </c>
      <c r="O19" s="12"/>
      <c r="P19" s="12"/>
      <c r="Q19" s="28"/>
      <c r="R19" s="28"/>
      <c r="S19" s="32" t="str">
        <f t="shared" si="5"/>
        <v/>
      </c>
      <c r="T19" s="35"/>
      <c r="U19" s="87"/>
      <c r="V19" s="55"/>
      <c r="W19" s="56"/>
      <c r="X19" s="91"/>
      <c r="Y19" s="91"/>
      <c r="Z19" s="91"/>
      <c r="AA19" s="91"/>
      <c r="AB19" s="91"/>
      <c r="AC19" s="91"/>
      <c r="AD19" s="91"/>
      <c r="AE19" s="91"/>
      <c r="AF19" s="73">
        <f t="shared" si="6"/>
        <v>0</v>
      </c>
    </row>
    <row r="20" spans="1:32">
      <c r="A20" s="43"/>
      <c r="B20" s="29"/>
      <c r="C20" s="46" t="str">
        <f t="shared" si="0"/>
        <v/>
      </c>
      <c r="D20" s="46" t="str">
        <f t="shared" si="1"/>
        <v/>
      </c>
      <c r="E20" s="46" t="str">
        <f t="shared" si="2"/>
        <v/>
      </c>
      <c r="F20" s="47" t="str">
        <f t="shared" si="3"/>
        <v/>
      </c>
      <c r="G20" s="28"/>
      <c r="H20" s="28"/>
      <c r="I20" s="15" t="str">
        <f t="shared" si="4"/>
        <v/>
      </c>
      <c r="J20" s="11"/>
      <c r="K20" s="11"/>
      <c r="L20" s="28"/>
      <c r="M20" s="28"/>
      <c r="N20" s="17"/>
      <c r="O20" s="12"/>
      <c r="P20" s="12"/>
      <c r="Q20" s="28"/>
      <c r="R20" s="28"/>
      <c r="S20" s="32"/>
      <c r="T20" s="35"/>
      <c r="U20" s="87"/>
      <c r="V20" s="55"/>
      <c r="W20" s="56"/>
      <c r="X20" s="91"/>
      <c r="Y20" s="91"/>
      <c r="Z20" s="91"/>
      <c r="AA20" s="91"/>
      <c r="AB20" s="91"/>
      <c r="AC20" s="91"/>
      <c r="AD20" s="91"/>
      <c r="AE20" s="91"/>
      <c r="AF20" s="73">
        <f t="shared" si="6"/>
        <v>0</v>
      </c>
    </row>
    <row r="21" spans="1:32">
      <c r="A21" s="43"/>
      <c r="B21" s="29"/>
      <c r="C21" s="46" t="str">
        <f t="shared" si="0"/>
        <v/>
      </c>
      <c r="D21" s="46" t="str">
        <f t="shared" si="1"/>
        <v/>
      </c>
      <c r="E21" s="46" t="str">
        <f t="shared" si="2"/>
        <v/>
      </c>
      <c r="F21" s="47" t="str">
        <f t="shared" si="3"/>
        <v/>
      </c>
      <c r="G21" s="28"/>
      <c r="H21" s="28"/>
      <c r="I21" s="15" t="str">
        <f t="shared" si="4"/>
        <v/>
      </c>
      <c r="J21" s="11"/>
      <c r="K21" s="11"/>
      <c r="L21" s="28"/>
      <c r="M21" s="28"/>
      <c r="N21" s="17"/>
      <c r="O21" s="12"/>
      <c r="P21" s="12"/>
      <c r="Q21" s="28"/>
      <c r="R21" s="28"/>
      <c r="S21" s="32"/>
      <c r="T21" s="35"/>
      <c r="U21" s="87"/>
      <c r="V21" s="55"/>
      <c r="W21" s="56"/>
      <c r="X21" s="91"/>
      <c r="Y21" s="91"/>
      <c r="Z21" s="91"/>
      <c r="AA21" s="91"/>
      <c r="AB21" s="91"/>
      <c r="AC21" s="91"/>
      <c r="AD21" s="91"/>
      <c r="AE21" s="91"/>
      <c r="AF21" s="73">
        <f t="shared" si="6"/>
        <v>0</v>
      </c>
    </row>
    <row r="22" spans="1:32">
      <c r="A22" s="43"/>
      <c r="B22" s="29"/>
      <c r="C22" s="46" t="str">
        <f t="shared" si="0"/>
        <v/>
      </c>
      <c r="D22" s="46" t="str">
        <f t="shared" si="1"/>
        <v/>
      </c>
      <c r="E22" s="46" t="str">
        <f t="shared" si="2"/>
        <v/>
      </c>
      <c r="F22" s="47" t="str">
        <f t="shared" si="3"/>
        <v/>
      </c>
      <c r="G22" s="28"/>
      <c r="H22" s="28"/>
      <c r="I22" s="15" t="str">
        <f t="shared" si="4"/>
        <v/>
      </c>
      <c r="J22" s="11"/>
      <c r="K22" s="11"/>
      <c r="L22" s="28"/>
      <c r="M22" s="28"/>
      <c r="N22" s="17"/>
      <c r="O22" s="12"/>
      <c r="P22" s="12"/>
      <c r="Q22" s="28"/>
      <c r="R22" s="28"/>
      <c r="S22" s="32"/>
      <c r="T22" s="35"/>
      <c r="U22" s="87"/>
      <c r="V22" s="55"/>
      <c r="W22" s="56"/>
      <c r="X22" s="91"/>
      <c r="Y22" s="91"/>
      <c r="Z22" s="91"/>
      <c r="AA22" s="91"/>
      <c r="AB22" s="91"/>
      <c r="AC22" s="91"/>
      <c r="AD22" s="91"/>
      <c r="AE22" s="91"/>
      <c r="AF22" s="73">
        <f t="shared" si="6"/>
        <v>0</v>
      </c>
    </row>
    <row r="23" spans="1:32">
      <c r="A23" s="43"/>
      <c r="B23" s="29"/>
      <c r="C23" s="46" t="str">
        <f t="shared" si="0"/>
        <v/>
      </c>
      <c r="D23" s="46" t="str">
        <f t="shared" si="1"/>
        <v/>
      </c>
      <c r="E23" s="46" t="str">
        <f t="shared" si="2"/>
        <v/>
      </c>
      <c r="F23" s="47" t="str">
        <f t="shared" si="3"/>
        <v/>
      </c>
      <c r="G23" s="28"/>
      <c r="H23" s="28"/>
      <c r="I23" s="15" t="str">
        <f t="shared" si="4"/>
        <v/>
      </c>
      <c r="J23" s="11"/>
      <c r="K23" s="11"/>
      <c r="L23" s="28"/>
      <c r="M23" s="28"/>
      <c r="N23" s="17" t="str">
        <f t="shared" si="7"/>
        <v/>
      </c>
      <c r="O23" s="12"/>
      <c r="P23" s="12"/>
      <c r="Q23" s="28"/>
      <c r="R23" s="28"/>
      <c r="S23" s="32" t="str">
        <f t="shared" si="5"/>
        <v/>
      </c>
      <c r="T23" s="35"/>
      <c r="U23" s="87"/>
      <c r="V23" s="55"/>
      <c r="W23" s="56"/>
      <c r="X23" s="91"/>
      <c r="Y23" s="91"/>
      <c r="Z23" s="91"/>
      <c r="AA23" s="91"/>
      <c r="AB23" s="91"/>
      <c r="AC23" s="91"/>
      <c r="AD23" s="91"/>
      <c r="AE23" s="91"/>
      <c r="AF23" s="73">
        <f t="shared" si="6"/>
        <v>0</v>
      </c>
    </row>
    <row r="24" spans="1:32">
      <c r="A24" s="43"/>
      <c r="B24" s="29"/>
      <c r="C24" s="46" t="str">
        <f t="shared" si="0"/>
        <v/>
      </c>
      <c r="D24" s="46" t="str">
        <f t="shared" si="1"/>
        <v/>
      </c>
      <c r="E24" s="46" t="str">
        <f t="shared" si="2"/>
        <v/>
      </c>
      <c r="F24" s="47" t="str">
        <f t="shared" si="3"/>
        <v/>
      </c>
      <c r="G24" s="28"/>
      <c r="H24" s="28"/>
      <c r="I24" s="15" t="str">
        <f t="shared" si="4"/>
        <v/>
      </c>
      <c r="J24" s="11"/>
      <c r="K24" s="11"/>
      <c r="L24" s="28"/>
      <c r="M24" s="28"/>
      <c r="N24" s="17" t="str">
        <f t="shared" si="7"/>
        <v/>
      </c>
      <c r="O24" s="12"/>
      <c r="P24" s="12"/>
      <c r="Q24" s="28"/>
      <c r="R24" s="28"/>
      <c r="S24" s="32" t="str">
        <f t="shared" si="5"/>
        <v/>
      </c>
      <c r="T24" s="35"/>
      <c r="U24" s="87"/>
      <c r="V24" s="55"/>
      <c r="W24" s="56"/>
      <c r="X24" s="91"/>
      <c r="Y24" s="91"/>
      <c r="Z24" s="91"/>
      <c r="AA24" s="91"/>
      <c r="AB24" s="91"/>
      <c r="AC24" s="91"/>
      <c r="AD24" s="91"/>
      <c r="AE24" s="91"/>
      <c r="AF24" s="73">
        <f t="shared" si="6"/>
        <v>0</v>
      </c>
    </row>
    <row r="25" spans="1:32">
      <c r="A25" s="43"/>
      <c r="B25" s="29"/>
      <c r="C25" s="46" t="str">
        <f t="shared" si="0"/>
        <v/>
      </c>
      <c r="D25" s="46" t="str">
        <f t="shared" si="1"/>
        <v/>
      </c>
      <c r="E25" s="46" t="str">
        <f t="shared" si="2"/>
        <v/>
      </c>
      <c r="F25" s="47" t="str">
        <f t="shared" si="3"/>
        <v/>
      </c>
      <c r="G25" s="28"/>
      <c r="H25" s="28"/>
      <c r="I25" s="15" t="str">
        <f t="shared" si="4"/>
        <v/>
      </c>
      <c r="J25" s="11"/>
      <c r="K25" s="11"/>
      <c r="L25" s="28"/>
      <c r="M25" s="28"/>
      <c r="N25" s="17" t="str">
        <f t="shared" si="7"/>
        <v/>
      </c>
      <c r="O25" s="12"/>
      <c r="P25" s="12"/>
      <c r="Q25" s="28"/>
      <c r="R25" s="28"/>
      <c r="S25" s="32" t="str">
        <f t="shared" si="5"/>
        <v/>
      </c>
      <c r="T25" s="35"/>
      <c r="U25" s="87"/>
      <c r="V25" s="55"/>
      <c r="W25" s="56"/>
      <c r="X25" s="91"/>
      <c r="Y25" s="91"/>
      <c r="Z25" s="91"/>
      <c r="AA25" s="91"/>
      <c r="AB25" s="91"/>
      <c r="AC25" s="91"/>
      <c r="AD25" s="91"/>
      <c r="AE25" s="91"/>
      <c r="AF25" s="73">
        <f t="shared" si="6"/>
        <v>0</v>
      </c>
    </row>
    <row r="26" spans="1:32">
      <c r="A26" s="43"/>
      <c r="B26" s="29"/>
      <c r="C26" s="46" t="str">
        <f t="shared" si="0"/>
        <v/>
      </c>
      <c r="D26" s="46" t="str">
        <f t="shared" si="1"/>
        <v/>
      </c>
      <c r="E26" s="46" t="str">
        <f t="shared" si="2"/>
        <v/>
      </c>
      <c r="F26" s="47" t="str">
        <f t="shared" si="3"/>
        <v/>
      </c>
      <c r="G26" s="28"/>
      <c r="H26" s="28"/>
      <c r="I26" s="15" t="str">
        <f t="shared" si="4"/>
        <v/>
      </c>
      <c r="J26" s="11"/>
      <c r="K26" s="11"/>
      <c r="L26" s="28"/>
      <c r="M26" s="28"/>
      <c r="N26" s="17" t="str">
        <f t="shared" si="7"/>
        <v/>
      </c>
      <c r="O26" s="12"/>
      <c r="P26" s="12"/>
      <c r="Q26" s="28"/>
      <c r="R26" s="28"/>
      <c r="S26" s="32" t="str">
        <f t="shared" si="5"/>
        <v/>
      </c>
      <c r="T26" s="35"/>
      <c r="U26" s="87"/>
      <c r="V26" s="55"/>
      <c r="W26" s="56"/>
      <c r="X26" s="91"/>
      <c r="Y26" s="91"/>
      <c r="Z26" s="91"/>
      <c r="AA26" s="91"/>
      <c r="AB26" s="91"/>
      <c r="AC26" s="91"/>
      <c r="AD26" s="91"/>
      <c r="AE26" s="91"/>
      <c r="AF26" s="73">
        <f t="shared" si="6"/>
        <v>0</v>
      </c>
    </row>
    <row r="27" spans="1:32">
      <c r="A27" s="43"/>
      <c r="B27" s="29"/>
      <c r="C27" s="46" t="str">
        <f t="shared" si="0"/>
        <v/>
      </c>
      <c r="D27" s="46" t="str">
        <f t="shared" si="1"/>
        <v/>
      </c>
      <c r="E27" s="46" t="str">
        <f t="shared" si="2"/>
        <v/>
      </c>
      <c r="F27" s="47" t="str">
        <f t="shared" si="3"/>
        <v/>
      </c>
      <c r="G27" s="28"/>
      <c r="H27" s="28"/>
      <c r="I27" s="15" t="str">
        <f t="shared" si="4"/>
        <v/>
      </c>
      <c r="J27" s="11"/>
      <c r="K27" s="11"/>
      <c r="L27" s="28"/>
      <c r="M27" s="28"/>
      <c r="N27" s="17" t="str">
        <f t="shared" si="7"/>
        <v/>
      </c>
      <c r="O27" s="12"/>
      <c r="P27" s="12"/>
      <c r="Q27" s="28"/>
      <c r="R27" s="28"/>
      <c r="S27" s="32" t="str">
        <f t="shared" si="5"/>
        <v/>
      </c>
      <c r="T27" s="35"/>
      <c r="U27" s="87"/>
      <c r="V27" s="55"/>
      <c r="W27" s="56"/>
      <c r="X27" s="91"/>
      <c r="Y27" s="91"/>
      <c r="Z27" s="91"/>
      <c r="AA27" s="91"/>
      <c r="AB27" s="91"/>
      <c r="AC27" s="91"/>
      <c r="AD27" s="91"/>
      <c r="AE27" s="91"/>
      <c r="AF27" s="73">
        <f t="shared" si="6"/>
        <v>0</v>
      </c>
    </row>
    <row r="28" spans="1:32">
      <c r="A28" s="43"/>
      <c r="B28" s="29"/>
      <c r="C28" s="46" t="str">
        <f t="shared" si="0"/>
        <v/>
      </c>
      <c r="D28" s="46" t="str">
        <f t="shared" si="1"/>
        <v/>
      </c>
      <c r="E28" s="46" t="str">
        <f t="shared" si="2"/>
        <v/>
      </c>
      <c r="F28" s="47" t="str">
        <f t="shared" si="3"/>
        <v/>
      </c>
      <c r="G28" s="28"/>
      <c r="H28" s="28"/>
      <c r="I28" s="15" t="str">
        <f t="shared" si="4"/>
        <v/>
      </c>
      <c r="J28" s="11"/>
      <c r="K28" s="11"/>
      <c r="L28" s="28"/>
      <c r="M28" s="28"/>
      <c r="N28" s="17" t="str">
        <f t="shared" si="7"/>
        <v/>
      </c>
      <c r="O28" s="12"/>
      <c r="P28" s="12"/>
      <c r="Q28" s="28"/>
      <c r="R28" s="28"/>
      <c r="S28" s="32" t="str">
        <f t="shared" si="5"/>
        <v/>
      </c>
      <c r="T28" s="35"/>
      <c r="U28" s="87"/>
      <c r="V28" s="55"/>
      <c r="W28" s="56"/>
      <c r="X28" s="91"/>
      <c r="Y28" s="91"/>
      <c r="Z28" s="91"/>
      <c r="AA28" s="91"/>
      <c r="AB28" s="91"/>
      <c r="AC28" s="91"/>
      <c r="AD28" s="91"/>
      <c r="AE28" s="91"/>
      <c r="AF28" s="73">
        <f t="shared" si="6"/>
        <v>0</v>
      </c>
    </row>
    <row r="29" spans="1:32">
      <c r="A29" s="43"/>
      <c r="B29" s="29"/>
      <c r="C29" s="46" t="str">
        <f t="shared" si="0"/>
        <v/>
      </c>
      <c r="D29" s="46" t="str">
        <f t="shared" si="1"/>
        <v/>
      </c>
      <c r="E29" s="46" t="str">
        <f t="shared" si="2"/>
        <v/>
      </c>
      <c r="F29" s="47" t="str">
        <f t="shared" si="3"/>
        <v/>
      </c>
      <c r="G29" s="28"/>
      <c r="H29" s="28"/>
      <c r="I29" s="15" t="str">
        <f t="shared" si="4"/>
        <v/>
      </c>
      <c r="J29" s="11"/>
      <c r="K29" s="11"/>
      <c r="L29" s="28"/>
      <c r="M29" s="28"/>
      <c r="N29" s="17" t="str">
        <f t="shared" si="7"/>
        <v/>
      </c>
      <c r="O29" s="12"/>
      <c r="P29" s="12"/>
      <c r="Q29" s="28"/>
      <c r="R29" s="28"/>
      <c r="S29" s="32" t="str">
        <f t="shared" si="5"/>
        <v/>
      </c>
      <c r="T29" s="35"/>
      <c r="U29" s="87"/>
      <c r="V29" s="55"/>
      <c r="W29" s="56"/>
      <c r="X29" s="91"/>
      <c r="Y29" s="91"/>
      <c r="Z29" s="91"/>
      <c r="AA29" s="91"/>
      <c r="AB29" s="91"/>
      <c r="AC29" s="91"/>
      <c r="AD29" s="91"/>
      <c r="AE29" s="91"/>
      <c r="AF29" s="73">
        <f t="shared" si="6"/>
        <v>0</v>
      </c>
    </row>
    <row r="30" spans="1:32" ht="15" thickBot="1">
      <c r="A30" s="44"/>
      <c r="B30" s="30"/>
      <c r="C30" s="92" t="str">
        <f t="shared" si="0"/>
        <v/>
      </c>
      <c r="D30" s="92" t="str">
        <f t="shared" si="1"/>
        <v/>
      </c>
      <c r="E30" s="92" t="str">
        <f t="shared" si="2"/>
        <v/>
      </c>
      <c r="F30" s="93" t="str">
        <f t="shared" si="3"/>
        <v/>
      </c>
      <c r="G30" s="31"/>
      <c r="H30" s="31"/>
      <c r="I30" s="94" t="str">
        <f t="shared" si="4"/>
        <v/>
      </c>
      <c r="J30" s="13"/>
      <c r="K30" s="13"/>
      <c r="L30" s="31"/>
      <c r="M30" s="31"/>
      <c r="N30" s="18" t="str">
        <f t="shared" si="7"/>
        <v/>
      </c>
      <c r="O30" s="14"/>
      <c r="P30" s="14"/>
      <c r="Q30" s="31"/>
      <c r="R30" s="31"/>
      <c r="S30" s="37" t="str">
        <f t="shared" si="5"/>
        <v/>
      </c>
      <c r="T30" s="38"/>
      <c r="U30" s="88"/>
      <c r="V30" s="57"/>
      <c r="W30" s="58"/>
      <c r="X30" s="91"/>
      <c r="Y30" s="91"/>
      <c r="Z30" s="91"/>
      <c r="AA30" s="91"/>
      <c r="AB30" s="91"/>
      <c r="AC30" s="91"/>
      <c r="AD30" s="91"/>
      <c r="AE30" s="91"/>
      <c r="AF30" s="73">
        <f t="shared" si="6"/>
        <v>0</v>
      </c>
    </row>
    <row r="31" spans="1:32" s="23" customFormat="1" ht="15" thickBot="1">
      <c r="A31" s="45" t="s">
        <v>21</v>
      </c>
      <c r="B31" s="54">
        <f>SUM(B15:B30)</f>
        <v>0</v>
      </c>
      <c r="C31" s="95" t="str">
        <f t="shared" si="0"/>
        <v/>
      </c>
      <c r="D31" s="96" t="str">
        <f t="shared" si="1"/>
        <v/>
      </c>
      <c r="E31" s="96" t="str">
        <f t="shared" si="2"/>
        <v/>
      </c>
      <c r="F31" s="97" t="str">
        <f t="shared" si="3"/>
        <v/>
      </c>
      <c r="G31" s="19">
        <f>SUM(G15:G30)</f>
        <v>0</v>
      </c>
      <c r="H31" s="19">
        <f>SUM(H15:H30)</f>
        <v>0</v>
      </c>
      <c r="I31" s="98" t="str">
        <f>IF(ISERROR(H31/G31)*100,"",(H31/G31)*100)</f>
        <v/>
      </c>
      <c r="J31" s="114"/>
      <c r="K31" s="115"/>
      <c r="L31" s="21">
        <f t="shared" ref="L31:R31" si="8">SUM(L15:L30)</f>
        <v>0</v>
      </c>
      <c r="M31" s="21">
        <f t="shared" si="8"/>
        <v>0</v>
      </c>
      <c r="N31" s="22" t="str">
        <f t="shared" si="7"/>
        <v/>
      </c>
      <c r="O31" s="116"/>
      <c r="P31" s="117"/>
      <c r="Q31" s="41">
        <f t="shared" si="8"/>
        <v>0</v>
      </c>
      <c r="R31" s="41">
        <f t="shared" si="8"/>
        <v>0</v>
      </c>
      <c r="S31" s="40" t="str">
        <f t="shared" si="5"/>
        <v/>
      </c>
      <c r="T31" s="104"/>
      <c r="U31" s="105"/>
      <c r="V31" s="59">
        <f>SUM(V15:V30)</f>
        <v>0</v>
      </c>
      <c r="W31" s="90">
        <f>SUM(W15:W30)</f>
        <v>0</v>
      </c>
      <c r="X31" s="163"/>
      <c r="Y31" s="164"/>
      <c r="Z31" s="164"/>
      <c r="AA31" s="164"/>
      <c r="AB31" s="164"/>
      <c r="AC31" s="164"/>
      <c r="AD31" s="164"/>
      <c r="AE31" s="165"/>
      <c r="AF31" s="84">
        <f>AVERAGE(AF13:AF30)</f>
        <v>0</v>
      </c>
    </row>
    <row r="32" spans="1:32" ht="34.5" customHeight="1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2" t="s">
        <v>45</v>
      </c>
      <c r="W32" s="103"/>
      <c r="X32" s="154" t="s">
        <v>37</v>
      </c>
      <c r="Y32" s="155"/>
      <c r="Z32" s="155"/>
      <c r="AA32" s="155"/>
      <c r="AB32" s="155"/>
      <c r="AC32" s="155"/>
      <c r="AD32" s="155"/>
      <c r="AE32" s="155"/>
      <c r="AF32" s="156"/>
    </row>
    <row r="36" spans="1:2">
      <c r="A36" s="120" t="s">
        <v>20</v>
      </c>
      <c r="B36" s="121"/>
    </row>
    <row r="39" spans="1:2">
      <c r="A39" s="3" t="s">
        <v>38</v>
      </c>
    </row>
    <row r="40" spans="1:2">
      <c r="A40" s="152" t="s">
        <v>39</v>
      </c>
      <c r="B40" s="153"/>
    </row>
  </sheetData>
  <mergeCells count="48">
    <mergeCell ref="A40:B40"/>
    <mergeCell ref="X32:AF32"/>
    <mergeCell ref="A4:AF4"/>
    <mergeCell ref="A5:AF5"/>
    <mergeCell ref="X31:AE31"/>
    <mergeCell ref="X11:AF11"/>
    <mergeCell ref="X12:X14"/>
    <mergeCell ref="Y12:Y14"/>
    <mergeCell ref="Z12:Z14"/>
    <mergeCell ref="AA12:AA14"/>
    <mergeCell ref="AB12:AB14"/>
    <mergeCell ref="AC12:AC14"/>
    <mergeCell ref="AD12:AD14"/>
    <mergeCell ref="AE12:AE14"/>
    <mergeCell ref="AF12:AF14"/>
    <mergeCell ref="T13:U13"/>
    <mergeCell ref="AG11:AG14"/>
    <mergeCell ref="V11:V14"/>
    <mergeCell ref="W11:W14"/>
    <mergeCell ref="A2:U2"/>
    <mergeCell ref="A11:A14"/>
    <mergeCell ref="G12:K12"/>
    <mergeCell ref="L12:P12"/>
    <mergeCell ref="G13:G14"/>
    <mergeCell ref="H13:H14"/>
    <mergeCell ref="I13:I14"/>
    <mergeCell ref="B9:C9"/>
    <mergeCell ref="E13:E14"/>
    <mergeCell ref="G11:U11"/>
    <mergeCell ref="Q12:U12"/>
    <mergeCell ref="B11:F12"/>
    <mergeCell ref="S13:S14"/>
    <mergeCell ref="F13:F14"/>
    <mergeCell ref="B13:B14"/>
    <mergeCell ref="C13:C14"/>
    <mergeCell ref="D13:D14"/>
    <mergeCell ref="A36:B36"/>
    <mergeCell ref="V32:W32"/>
    <mergeCell ref="T31:U31"/>
    <mergeCell ref="J13:K13"/>
    <mergeCell ref="L13:L14"/>
    <mergeCell ref="M13:M14"/>
    <mergeCell ref="N13:N14"/>
    <mergeCell ref="O13:P13"/>
    <mergeCell ref="Q13:Q14"/>
    <mergeCell ref="R13:R14"/>
    <mergeCell ref="J31:K31"/>
    <mergeCell ref="O31:P31"/>
  </mergeCells>
  <conditionalFormatting sqref="X15:AE30">
    <cfRule type="colorScale" priority="1">
      <colorScale>
        <cfvo type="num" val="0"/>
        <cfvo type="num" val="1"/>
        <color rgb="FFFF0000"/>
        <color rgb="FF00B050"/>
      </colorScale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9" scale="78" orientation="landscape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AF49"/>
  <sheetViews>
    <sheetView tabSelected="1" topLeftCell="A14" zoomScale="70" zoomScaleNormal="70" workbookViewId="0">
      <selection activeCell="I35" sqref="I35"/>
    </sheetView>
  </sheetViews>
  <sheetFormatPr defaultColWidth="8.88671875" defaultRowHeight="14.4"/>
  <cols>
    <col min="1" max="1" width="19.6640625" style="3" customWidth="1"/>
    <col min="2" max="2" width="10.44140625" style="3" customWidth="1"/>
    <col min="3" max="3" width="8.109375" style="3" customWidth="1"/>
    <col min="4" max="4" width="9.44140625" style="3" customWidth="1"/>
    <col min="5" max="5" width="9.5546875" style="3" customWidth="1"/>
    <col min="6" max="6" width="10" style="3" customWidth="1"/>
    <col min="7" max="7" width="8.44140625" style="3" customWidth="1"/>
    <col min="8" max="8" width="8.88671875" style="3" customWidth="1"/>
    <col min="9" max="9" width="8.5546875" style="3" customWidth="1"/>
    <col min="10" max="11" width="4" style="3" customWidth="1"/>
    <col min="12" max="12" width="9.5546875" style="3" customWidth="1"/>
    <col min="13" max="13" width="8.6640625" style="3" customWidth="1"/>
    <col min="14" max="14" width="8.33203125" style="3" customWidth="1"/>
    <col min="15" max="16" width="4" style="3" customWidth="1"/>
    <col min="17" max="17" width="8.6640625" style="3" customWidth="1"/>
    <col min="18" max="18" width="9.33203125" style="3" customWidth="1"/>
    <col min="19" max="19" width="9" style="3" customWidth="1"/>
    <col min="20" max="20" width="4.6640625" style="3" customWidth="1"/>
    <col min="21" max="21" width="5.5546875" style="3" customWidth="1"/>
    <col min="22" max="16384" width="8.88671875" style="3"/>
  </cols>
  <sheetData>
    <row r="1" spans="1:32">
      <c r="A1" s="130"/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9"/>
    </row>
    <row r="2" spans="1:32">
      <c r="A2" s="15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8"/>
    </row>
    <row r="3" spans="1:32">
      <c r="A3" s="213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8"/>
    </row>
    <row r="4" spans="1:32">
      <c r="A4" s="213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8"/>
    </row>
    <row r="5" spans="1:32">
      <c r="A5" s="161" t="s">
        <v>15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211"/>
      <c r="U5" s="211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08"/>
    </row>
    <row r="6" spans="1:32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07"/>
      <c r="W6" s="207"/>
      <c r="X6" s="207"/>
      <c r="Y6" s="207"/>
      <c r="Z6" s="207"/>
      <c r="AA6" s="207"/>
      <c r="AB6" s="207"/>
      <c r="AC6" s="207"/>
      <c r="AD6" s="207"/>
      <c r="AE6" s="207"/>
      <c r="AF6" s="208"/>
    </row>
    <row r="7" spans="1:32">
      <c r="A7" s="4" t="s">
        <v>1</v>
      </c>
      <c r="B7" s="1"/>
      <c r="C7" s="1"/>
      <c r="D7" s="1"/>
      <c r="E7" s="1"/>
      <c r="F7" s="1"/>
      <c r="G7" s="7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07"/>
      <c r="W7" s="207"/>
      <c r="X7" s="207"/>
      <c r="Y7" s="207"/>
      <c r="Z7" s="207"/>
      <c r="AA7" s="207"/>
      <c r="AB7" s="207"/>
      <c r="AC7" s="207"/>
      <c r="AD7" s="207"/>
      <c r="AE7" s="207"/>
      <c r="AF7" s="208"/>
    </row>
    <row r="8" spans="1:32">
      <c r="A8" s="4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07"/>
      <c r="W8" s="207"/>
      <c r="X8" s="207"/>
      <c r="Y8" s="207"/>
      <c r="Z8" s="207"/>
      <c r="AA8" s="207"/>
      <c r="AB8" s="207"/>
      <c r="AC8" s="207"/>
      <c r="AD8" s="207"/>
      <c r="AE8" s="207"/>
      <c r="AF8" s="208"/>
    </row>
    <row r="9" spans="1:32" ht="15" thickBot="1">
      <c r="A9" s="5" t="s">
        <v>0</v>
      </c>
      <c r="B9" s="143"/>
      <c r="C9" s="143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209"/>
      <c r="W9" s="209"/>
      <c r="X9" s="209"/>
      <c r="Y9" s="209"/>
      <c r="Z9" s="209"/>
      <c r="AA9" s="209"/>
      <c r="AB9" s="209"/>
      <c r="AC9" s="209"/>
      <c r="AD9" s="209"/>
      <c r="AE9" s="209"/>
      <c r="AF9" s="210"/>
    </row>
    <row r="10" spans="1:32" ht="15" thickBot="1">
      <c r="A10" s="7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7"/>
      <c r="T10" s="7"/>
      <c r="U10" s="7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2" ht="31.5" customHeight="1">
      <c r="A11" s="190" t="s">
        <v>11</v>
      </c>
      <c r="B11" s="148" t="s">
        <v>12</v>
      </c>
      <c r="C11" s="149"/>
      <c r="D11" s="149"/>
      <c r="E11" s="149"/>
      <c r="F11" s="149"/>
      <c r="G11" s="144" t="s">
        <v>2</v>
      </c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96"/>
      <c r="V11" s="124" t="s">
        <v>18</v>
      </c>
      <c r="W11" s="127" t="s">
        <v>19</v>
      </c>
      <c r="X11" s="202" t="s">
        <v>40</v>
      </c>
      <c r="Y11" s="167"/>
      <c r="Z11" s="167"/>
      <c r="AA11" s="167"/>
      <c r="AB11" s="167"/>
      <c r="AC11" s="167"/>
      <c r="AD11" s="167"/>
      <c r="AE11" s="167"/>
      <c r="AF11" s="203"/>
    </row>
    <row r="12" spans="1:32">
      <c r="A12" s="133"/>
      <c r="B12" s="150"/>
      <c r="C12" s="151"/>
      <c r="D12" s="151"/>
      <c r="E12" s="151"/>
      <c r="F12" s="151"/>
      <c r="G12" s="134">
        <v>2014</v>
      </c>
      <c r="H12" s="135"/>
      <c r="I12" s="135"/>
      <c r="J12" s="135"/>
      <c r="K12" s="136"/>
      <c r="L12" s="137">
        <v>2015</v>
      </c>
      <c r="M12" s="138"/>
      <c r="N12" s="138"/>
      <c r="O12" s="138"/>
      <c r="P12" s="139"/>
      <c r="Q12" s="146">
        <v>2016</v>
      </c>
      <c r="R12" s="147"/>
      <c r="S12" s="147"/>
      <c r="T12" s="147"/>
      <c r="U12" s="191"/>
      <c r="V12" s="125"/>
      <c r="W12" s="128"/>
      <c r="X12" s="192" t="s">
        <v>28</v>
      </c>
      <c r="Y12" s="195" t="s">
        <v>29</v>
      </c>
      <c r="Z12" s="195" t="s">
        <v>30</v>
      </c>
      <c r="AA12" s="195" t="s">
        <v>31</v>
      </c>
      <c r="AB12" s="195" t="s">
        <v>32</v>
      </c>
      <c r="AC12" s="195" t="s">
        <v>33</v>
      </c>
      <c r="AD12" s="195" t="s">
        <v>34</v>
      </c>
      <c r="AE12" s="214" t="s">
        <v>35</v>
      </c>
      <c r="AF12" s="200" t="s">
        <v>36</v>
      </c>
    </row>
    <row r="13" spans="1:32" s="8" customFormat="1" ht="28.95" customHeight="1">
      <c r="A13" s="133"/>
      <c r="B13" s="119" t="s">
        <v>23</v>
      </c>
      <c r="C13" s="118" t="s">
        <v>22</v>
      </c>
      <c r="D13" s="118" t="s">
        <v>16</v>
      </c>
      <c r="E13" s="118" t="s">
        <v>17</v>
      </c>
      <c r="F13" s="118" t="s">
        <v>13</v>
      </c>
      <c r="G13" s="140" t="s">
        <v>22</v>
      </c>
      <c r="H13" s="140" t="s">
        <v>24</v>
      </c>
      <c r="I13" s="142" t="s">
        <v>14</v>
      </c>
      <c r="J13" s="106" t="s">
        <v>8</v>
      </c>
      <c r="K13" s="107"/>
      <c r="L13" s="108" t="s">
        <v>22</v>
      </c>
      <c r="M13" s="108" t="s">
        <v>24</v>
      </c>
      <c r="N13" s="108" t="s">
        <v>14</v>
      </c>
      <c r="O13" s="110" t="s">
        <v>8</v>
      </c>
      <c r="P13" s="111"/>
      <c r="Q13" s="112" t="s">
        <v>22</v>
      </c>
      <c r="R13" s="112" t="s">
        <v>24</v>
      </c>
      <c r="S13" s="112" t="s">
        <v>14</v>
      </c>
      <c r="T13" s="178" t="s">
        <v>8</v>
      </c>
      <c r="U13" s="182"/>
      <c r="V13" s="125"/>
      <c r="W13" s="128"/>
      <c r="X13" s="193"/>
      <c r="Y13" s="173"/>
      <c r="Z13" s="173"/>
      <c r="AA13" s="173"/>
      <c r="AB13" s="173"/>
      <c r="AC13" s="173"/>
      <c r="AD13" s="173"/>
      <c r="AE13" s="215"/>
      <c r="AF13" s="201"/>
    </row>
    <row r="14" spans="1:32" ht="68.25" customHeight="1">
      <c r="A14" s="133"/>
      <c r="B14" s="119"/>
      <c r="C14" s="118"/>
      <c r="D14" s="118"/>
      <c r="E14" s="118"/>
      <c r="F14" s="118"/>
      <c r="G14" s="141"/>
      <c r="H14" s="141"/>
      <c r="I14" s="141"/>
      <c r="J14" s="60" t="s">
        <v>6</v>
      </c>
      <c r="K14" s="60" t="s">
        <v>7</v>
      </c>
      <c r="L14" s="109"/>
      <c r="M14" s="109"/>
      <c r="N14" s="109"/>
      <c r="O14" s="61" t="s">
        <v>6</v>
      </c>
      <c r="P14" s="61" t="s">
        <v>7</v>
      </c>
      <c r="Q14" s="113"/>
      <c r="R14" s="113"/>
      <c r="S14" s="113"/>
      <c r="T14" s="62" t="s">
        <v>6</v>
      </c>
      <c r="U14" s="63" t="s">
        <v>7</v>
      </c>
      <c r="V14" s="126"/>
      <c r="W14" s="129"/>
      <c r="X14" s="194"/>
      <c r="Y14" s="174"/>
      <c r="Z14" s="174"/>
      <c r="AA14" s="174"/>
      <c r="AB14" s="174"/>
      <c r="AC14" s="174"/>
      <c r="AD14" s="174"/>
      <c r="AE14" s="216"/>
      <c r="AF14" s="201"/>
    </row>
    <row r="15" spans="1:32">
      <c r="A15" s="42"/>
      <c r="B15" s="26"/>
      <c r="C15" s="46" t="str">
        <f t="shared" ref="C15:C16" si="0">IF(SUM(G15,L15,Q15)=0,"",SUM(G15,L15,Q15))</f>
        <v/>
      </c>
      <c r="D15" s="46" t="str">
        <f t="shared" ref="D15:D17" si="1">IF(SUM(B15:C15)=0,"",SUM(B15:C15))</f>
        <v/>
      </c>
      <c r="E15" s="46" t="str">
        <f t="shared" ref="E15:E18" si="2">IF(B15+H15+M15+R15=0,"",B15+H15+M15+R15)</f>
        <v/>
      </c>
      <c r="F15" s="47" t="str">
        <f t="shared" ref="F15:F16" si="3">IF(ISERROR(E15/D15*100),"",E15/D15*100)</f>
        <v/>
      </c>
      <c r="G15" s="27"/>
      <c r="H15" s="27"/>
      <c r="I15" s="15" t="str">
        <f>IF(ISERROR(H15/G15)*100,"",(H15/G15)*100)</f>
        <v/>
      </c>
      <c r="J15" s="9"/>
      <c r="K15" s="9"/>
      <c r="L15" s="27"/>
      <c r="M15" s="27"/>
      <c r="N15" s="16" t="str">
        <f>IF(ISERROR(M15/L15)*100,"",(M15/L15)*100)</f>
        <v/>
      </c>
      <c r="O15" s="10"/>
      <c r="P15" s="10"/>
      <c r="Q15" s="28"/>
      <c r="R15" s="28"/>
      <c r="S15" s="32" t="str">
        <f>IF(ISERROR(R15/Q15)*100,"",(R15/Q15)*100)</f>
        <v/>
      </c>
      <c r="T15" s="33"/>
      <c r="U15" s="34"/>
      <c r="V15" s="66"/>
      <c r="W15" s="67"/>
      <c r="X15" s="72"/>
      <c r="Y15" s="72"/>
      <c r="Z15" s="72"/>
      <c r="AA15" s="72"/>
      <c r="AB15" s="72"/>
      <c r="AC15" s="72"/>
      <c r="AD15" s="72"/>
      <c r="AE15" s="72"/>
      <c r="AF15" s="73">
        <f>(X15+Y15+Z15+AA15+AB15+AC15+AD15+AE15)/8*100</f>
        <v>0</v>
      </c>
    </row>
    <row r="16" spans="1:32">
      <c r="A16" s="43"/>
      <c r="B16" s="26"/>
      <c r="C16" s="46" t="str">
        <f t="shared" si="0"/>
        <v/>
      </c>
      <c r="D16" s="46" t="str">
        <f t="shared" si="1"/>
        <v/>
      </c>
      <c r="E16" s="46" t="str">
        <f t="shared" si="2"/>
        <v/>
      </c>
      <c r="F16" s="47" t="str">
        <f t="shared" si="3"/>
        <v/>
      </c>
      <c r="G16" s="28"/>
      <c r="H16" s="28"/>
      <c r="I16" s="24" t="str">
        <f t="shared" ref="I16:I33" si="4">IF(ISERROR(H16/G16)*100,"",(H16/G16)*100)</f>
        <v/>
      </c>
      <c r="J16" s="11"/>
      <c r="K16" s="11"/>
      <c r="L16" s="28"/>
      <c r="M16" s="28"/>
      <c r="N16" s="17" t="str">
        <f t="shared" ref="N16:N33" si="5">IF(ISERROR(M16/L16)*100,"",(M16/L16)*100)</f>
        <v/>
      </c>
      <c r="O16" s="12"/>
      <c r="P16" s="12"/>
      <c r="Q16" s="28"/>
      <c r="R16" s="28"/>
      <c r="S16" s="32" t="str">
        <f t="shared" ref="S16:S33" si="6">IF(ISERROR(R16/Q16)*100,"",(R16/Q16)*100)</f>
        <v/>
      </c>
      <c r="T16" s="35"/>
      <c r="U16" s="36"/>
      <c r="V16" s="55"/>
      <c r="W16" s="68"/>
      <c r="X16" s="72"/>
      <c r="Y16" s="72"/>
      <c r="Z16" s="72"/>
      <c r="AA16" s="72"/>
      <c r="AB16" s="72"/>
      <c r="AC16" s="72"/>
      <c r="AD16" s="72"/>
      <c r="AE16" s="72"/>
      <c r="AF16" s="73">
        <f t="shared" ref="AF16:AF32" si="7">(X16+Y16+Z16+AA16+AB16+AC16+AD16+AE16)/8*100</f>
        <v>0</v>
      </c>
    </row>
    <row r="17" spans="1:32">
      <c r="A17" s="43"/>
      <c r="B17" s="29"/>
      <c r="C17" s="46" t="str">
        <f>IF(SUM(G17,L17,Q17)=0,"",SUM(G17,L17,Q17))</f>
        <v/>
      </c>
      <c r="D17" s="46" t="str">
        <f t="shared" si="1"/>
        <v/>
      </c>
      <c r="E17" s="46" t="str">
        <f t="shared" si="2"/>
        <v/>
      </c>
      <c r="F17" s="47" t="str">
        <f>IF(ISERROR(E17/D17*100),"",E17/D17*100)</f>
        <v/>
      </c>
      <c r="G17" s="28"/>
      <c r="H17" s="28"/>
      <c r="I17" s="24" t="str">
        <f t="shared" si="4"/>
        <v/>
      </c>
      <c r="J17" s="11"/>
      <c r="K17" s="11"/>
      <c r="L17" s="28"/>
      <c r="M17" s="28"/>
      <c r="N17" s="17" t="str">
        <f t="shared" si="5"/>
        <v/>
      </c>
      <c r="O17" s="12"/>
      <c r="P17" s="12"/>
      <c r="Q17" s="28"/>
      <c r="R17" s="28"/>
      <c r="S17" s="32" t="str">
        <f t="shared" si="6"/>
        <v/>
      </c>
      <c r="T17" s="35"/>
      <c r="U17" s="36"/>
      <c r="V17" s="55"/>
      <c r="W17" s="68"/>
      <c r="X17" s="72"/>
      <c r="Y17" s="72"/>
      <c r="Z17" s="72"/>
      <c r="AA17" s="72"/>
      <c r="AB17" s="72"/>
      <c r="AC17" s="72"/>
      <c r="AD17" s="72"/>
      <c r="AE17" s="72"/>
      <c r="AF17" s="73">
        <f t="shared" si="7"/>
        <v>0</v>
      </c>
    </row>
    <row r="18" spans="1:32">
      <c r="A18" s="43"/>
      <c r="B18" s="29"/>
      <c r="C18" s="48" t="str">
        <f t="shared" ref="C18:C32" si="8">IF(SUM(G18,L18,Q18)=0,"",SUM(G18,L18,Q18))</f>
        <v/>
      </c>
      <c r="D18" s="48" t="str">
        <f>IF(SUM(B18:C18)=0,"",SUM(B18:C18))</f>
        <v/>
      </c>
      <c r="E18" s="46" t="str">
        <f t="shared" si="2"/>
        <v/>
      </c>
      <c r="F18" s="49" t="str">
        <f t="shared" ref="F18:F32" si="9">IF(ISERROR(E18/D18*100),"",E18/D18*100)</f>
        <v/>
      </c>
      <c r="G18" s="28"/>
      <c r="H18" s="28"/>
      <c r="I18" s="24" t="str">
        <f t="shared" si="4"/>
        <v/>
      </c>
      <c r="J18" s="11"/>
      <c r="K18" s="11"/>
      <c r="L18" s="28"/>
      <c r="M18" s="28"/>
      <c r="N18" s="17" t="str">
        <f t="shared" si="5"/>
        <v/>
      </c>
      <c r="O18" s="12"/>
      <c r="P18" s="12"/>
      <c r="Q18" s="28"/>
      <c r="R18" s="28"/>
      <c r="S18" s="32" t="str">
        <f t="shared" si="6"/>
        <v/>
      </c>
      <c r="T18" s="35"/>
      <c r="U18" s="36"/>
      <c r="V18" s="55"/>
      <c r="W18" s="68"/>
      <c r="X18" s="72"/>
      <c r="Y18" s="72"/>
      <c r="Z18" s="72"/>
      <c r="AA18" s="72"/>
      <c r="AB18" s="72"/>
      <c r="AC18" s="72"/>
      <c r="AD18" s="72"/>
      <c r="AE18" s="72"/>
      <c r="AF18" s="73">
        <f t="shared" si="7"/>
        <v>0</v>
      </c>
    </row>
    <row r="19" spans="1:32">
      <c r="A19" s="43"/>
      <c r="B19" s="29"/>
      <c r="C19" s="48" t="str">
        <f t="shared" si="8"/>
        <v/>
      </c>
      <c r="D19" s="48" t="str">
        <f>IF(SUM(B19:C19)=0,"",SUM(B19:C19))</f>
        <v/>
      </c>
      <c r="E19" s="48" t="str">
        <f>IF(B19+H19+M19+R19=0,"",B19+H19+M19+R19)</f>
        <v/>
      </c>
      <c r="F19" s="49" t="str">
        <f t="shared" si="9"/>
        <v/>
      </c>
      <c r="G19" s="28"/>
      <c r="H19" s="28"/>
      <c r="I19" s="24" t="str">
        <f t="shared" si="4"/>
        <v/>
      </c>
      <c r="J19" s="11"/>
      <c r="K19" s="11"/>
      <c r="L19" s="28"/>
      <c r="M19" s="28"/>
      <c r="N19" s="17"/>
      <c r="O19" s="12"/>
      <c r="P19" s="12"/>
      <c r="Q19" s="28"/>
      <c r="R19" s="28"/>
      <c r="S19" s="32"/>
      <c r="T19" s="35"/>
      <c r="U19" s="36"/>
      <c r="V19" s="55"/>
      <c r="W19" s="68"/>
      <c r="X19" s="72"/>
      <c r="Y19" s="72"/>
      <c r="Z19" s="72"/>
      <c r="AA19" s="72"/>
      <c r="AB19" s="72"/>
      <c r="AC19" s="72"/>
      <c r="AD19" s="72"/>
      <c r="AE19" s="72"/>
      <c r="AF19" s="73">
        <f t="shared" si="7"/>
        <v>0</v>
      </c>
    </row>
    <row r="20" spans="1:32">
      <c r="A20" s="43"/>
      <c r="B20" s="29"/>
      <c r="C20" s="48" t="str">
        <f t="shared" si="8"/>
        <v/>
      </c>
      <c r="D20" s="48" t="str">
        <f>IF(SUM(B20:C20)=0,"",SUM(B20:C20))</f>
        <v/>
      </c>
      <c r="E20" s="48" t="str">
        <f>IF(B20+H20+M20+R20=0,"",B20+H20+M20+R20)</f>
        <v/>
      </c>
      <c r="F20" s="49" t="str">
        <f t="shared" si="9"/>
        <v/>
      </c>
      <c r="G20" s="28"/>
      <c r="H20" s="28"/>
      <c r="I20" s="24" t="str">
        <f t="shared" si="4"/>
        <v/>
      </c>
      <c r="J20" s="11"/>
      <c r="K20" s="11"/>
      <c r="L20" s="28"/>
      <c r="M20" s="28"/>
      <c r="N20" s="17"/>
      <c r="O20" s="12"/>
      <c r="P20" s="12"/>
      <c r="Q20" s="28"/>
      <c r="R20" s="28"/>
      <c r="S20" s="32"/>
      <c r="T20" s="35"/>
      <c r="U20" s="36"/>
      <c r="V20" s="55"/>
      <c r="W20" s="68"/>
      <c r="X20" s="72"/>
      <c r="Y20" s="72"/>
      <c r="Z20" s="72"/>
      <c r="AA20" s="72"/>
      <c r="AB20" s="72"/>
      <c r="AC20" s="72"/>
      <c r="AD20" s="72"/>
      <c r="AE20" s="72"/>
      <c r="AF20" s="73">
        <f t="shared" si="7"/>
        <v>0</v>
      </c>
    </row>
    <row r="21" spans="1:32">
      <c r="A21" s="43"/>
      <c r="B21" s="29"/>
      <c r="C21" s="48" t="str">
        <f t="shared" si="8"/>
        <v/>
      </c>
      <c r="D21" s="48" t="str">
        <f t="shared" ref="D21:D32" si="10">IF(SUM(B21:C21)=0,"",SUM(B21:C21))</f>
        <v/>
      </c>
      <c r="E21" s="48" t="str">
        <f t="shared" ref="E21:E32" si="11">IF(B21+H21+M21+R21=0,"",B21+H21+M21+R21)</f>
        <v/>
      </c>
      <c r="F21" s="49" t="str">
        <f t="shared" si="9"/>
        <v/>
      </c>
      <c r="G21" s="28"/>
      <c r="H21" s="28"/>
      <c r="I21" s="24" t="str">
        <f t="shared" si="4"/>
        <v/>
      </c>
      <c r="J21" s="11"/>
      <c r="K21" s="11"/>
      <c r="L21" s="28"/>
      <c r="M21" s="28"/>
      <c r="N21" s="17" t="str">
        <f t="shared" si="5"/>
        <v/>
      </c>
      <c r="O21" s="12"/>
      <c r="P21" s="12"/>
      <c r="Q21" s="28"/>
      <c r="R21" s="28"/>
      <c r="S21" s="32" t="str">
        <f t="shared" si="6"/>
        <v/>
      </c>
      <c r="T21" s="35"/>
      <c r="U21" s="36"/>
      <c r="V21" s="55"/>
      <c r="W21" s="68"/>
      <c r="X21" s="72"/>
      <c r="Y21" s="72"/>
      <c r="Z21" s="72"/>
      <c r="AA21" s="72"/>
      <c r="AB21" s="72"/>
      <c r="AC21" s="72"/>
      <c r="AD21" s="72"/>
      <c r="AE21" s="72"/>
      <c r="AF21" s="73">
        <f t="shared" si="7"/>
        <v>0</v>
      </c>
    </row>
    <row r="22" spans="1:32">
      <c r="A22" s="43"/>
      <c r="B22" s="29"/>
      <c r="C22" s="48" t="str">
        <f t="shared" si="8"/>
        <v/>
      </c>
      <c r="D22" s="48" t="str">
        <f t="shared" si="10"/>
        <v/>
      </c>
      <c r="E22" s="48" t="str">
        <f t="shared" si="11"/>
        <v/>
      </c>
      <c r="F22" s="49" t="str">
        <f t="shared" si="9"/>
        <v/>
      </c>
      <c r="G22" s="28"/>
      <c r="H22" s="28"/>
      <c r="I22" s="24" t="str">
        <f t="shared" si="4"/>
        <v/>
      </c>
      <c r="J22" s="11"/>
      <c r="K22" s="11"/>
      <c r="L22" s="28"/>
      <c r="M22" s="28"/>
      <c r="N22" s="17" t="str">
        <f t="shared" si="5"/>
        <v/>
      </c>
      <c r="O22" s="12"/>
      <c r="P22" s="12"/>
      <c r="Q22" s="28"/>
      <c r="R22" s="28"/>
      <c r="S22" s="32" t="str">
        <f t="shared" si="6"/>
        <v/>
      </c>
      <c r="T22" s="35"/>
      <c r="U22" s="36"/>
      <c r="V22" s="55"/>
      <c r="W22" s="68"/>
      <c r="X22" s="72"/>
      <c r="Y22" s="72"/>
      <c r="Z22" s="72"/>
      <c r="AA22" s="72"/>
      <c r="AB22" s="72"/>
      <c r="AC22" s="72"/>
      <c r="AD22" s="72"/>
      <c r="AE22" s="72"/>
      <c r="AF22" s="73">
        <f t="shared" si="7"/>
        <v>0</v>
      </c>
    </row>
    <row r="23" spans="1:32">
      <c r="A23" s="43"/>
      <c r="B23" s="29"/>
      <c r="C23" s="48" t="str">
        <f t="shared" si="8"/>
        <v/>
      </c>
      <c r="D23" s="48" t="str">
        <f t="shared" si="10"/>
        <v/>
      </c>
      <c r="E23" s="48" t="str">
        <f t="shared" si="11"/>
        <v/>
      </c>
      <c r="F23" s="49" t="str">
        <f t="shared" si="9"/>
        <v/>
      </c>
      <c r="G23" s="28"/>
      <c r="H23" s="28"/>
      <c r="I23" s="24" t="str">
        <f t="shared" si="4"/>
        <v/>
      </c>
      <c r="J23" s="11"/>
      <c r="K23" s="11"/>
      <c r="L23" s="28"/>
      <c r="M23" s="28"/>
      <c r="N23" s="17" t="str">
        <f t="shared" si="5"/>
        <v/>
      </c>
      <c r="O23" s="12"/>
      <c r="P23" s="12"/>
      <c r="Q23" s="28"/>
      <c r="R23" s="28"/>
      <c r="S23" s="32" t="str">
        <f t="shared" si="6"/>
        <v/>
      </c>
      <c r="T23" s="35"/>
      <c r="U23" s="36"/>
      <c r="V23" s="55"/>
      <c r="W23" s="68"/>
      <c r="X23" s="72"/>
      <c r="Y23" s="72"/>
      <c r="Z23" s="72"/>
      <c r="AA23" s="72"/>
      <c r="AB23" s="72"/>
      <c r="AC23" s="72"/>
      <c r="AD23" s="72"/>
      <c r="AE23" s="72"/>
      <c r="AF23" s="73">
        <f t="shared" si="7"/>
        <v>0</v>
      </c>
    </row>
    <row r="24" spans="1:32">
      <c r="A24" s="43"/>
      <c r="B24" s="29"/>
      <c r="C24" s="48" t="str">
        <f t="shared" si="8"/>
        <v/>
      </c>
      <c r="D24" s="48" t="str">
        <f t="shared" si="10"/>
        <v/>
      </c>
      <c r="E24" s="48" t="str">
        <f t="shared" si="11"/>
        <v/>
      </c>
      <c r="F24" s="49" t="str">
        <f t="shared" si="9"/>
        <v/>
      </c>
      <c r="G24" s="28"/>
      <c r="H24" s="28"/>
      <c r="I24" s="24" t="str">
        <f t="shared" si="4"/>
        <v/>
      </c>
      <c r="J24" s="11"/>
      <c r="K24" s="11"/>
      <c r="L24" s="28"/>
      <c r="M24" s="28"/>
      <c r="N24" s="17" t="str">
        <f t="shared" si="5"/>
        <v/>
      </c>
      <c r="O24" s="12"/>
      <c r="P24" s="12"/>
      <c r="Q24" s="28"/>
      <c r="R24" s="28"/>
      <c r="S24" s="32" t="str">
        <f t="shared" si="6"/>
        <v/>
      </c>
      <c r="T24" s="35"/>
      <c r="U24" s="36"/>
      <c r="V24" s="55"/>
      <c r="W24" s="68"/>
      <c r="X24" s="72"/>
      <c r="Y24" s="72"/>
      <c r="Z24" s="72"/>
      <c r="AA24" s="72"/>
      <c r="AB24" s="72"/>
      <c r="AC24" s="72"/>
      <c r="AD24" s="72"/>
      <c r="AE24" s="72"/>
      <c r="AF24" s="73">
        <f t="shared" si="7"/>
        <v>0</v>
      </c>
    </row>
    <row r="25" spans="1:32">
      <c r="A25" s="43"/>
      <c r="B25" s="29"/>
      <c r="C25" s="48" t="str">
        <f t="shared" si="8"/>
        <v/>
      </c>
      <c r="D25" s="48" t="str">
        <f t="shared" si="10"/>
        <v/>
      </c>
      <c r="E25" s="48" t="str">
        <f t="shared" si="11"/>
        <v/>
      </c>
      <c r="F25" s="49" t="str">
        <f t="shared" si="9"/>
        <v/>
      </c>
      <c r="G25" s="28"/>
      <c r="H25" s="28"/>
      <c r="I25" s="24" t="str">
        <f t="shared" si="4"/>
        <v/>
      </c>
      <c r="J25" s="11"/>
      <c r="K25" s="11"/>
      <c r="L25" s="28"/>
      <c r="M25" s="28"/>
      <c r="N25" s="17" t="str">
        <f t="shared" si="5"/>
        <v/>
      </c>
      <c r="O25" s="12"/>
      <c r="P25" s="12"/>
      <c r="Q25" s="28"/>
      <c r="R25" s="28"/>
      <c r="S25" s="32" t="str">
        <f t="shared" si="6"/>
        <v/>
      </c>
      <c r="T25" s="35"/>
      <c r="U25" s="36"/>
      <c r="V25" s="55"/>
      <c r="W25" s="68"/>
      <c r="X25" s="72"/>
      <c r="Y25" s="72"/>
      <c r="Z25" s="72"/>
      <c r="AA25" s="72"/>
      <c r="AB25" s="72"/>
      <c r="AC25" s="72"/>
      <c r="AD25" s="72"/>
      <c r="AE25" s="72"/>
      <c r="AF25" s="73">
        <f t="shared" si="7"/>
        <v>0</v>
      </c>
    </row>
    <row r="26" spans="1:32">
      <c r="A26" s="43"/>
      <c r="B26" s="29"/>
      <c r="C26" s="48" t="str">
        <f t="shared" si="8"/>
        <v/>
      </c>
      <c r="D26" s="48" t="str">
        <f t="shared" si="10"/>
        <v/>
      </c>
      <c r="E26" s="48" t="str">
        <f t="shared" si="11"/>
        <v/>
      </c>
      <c r="F26" s="49" t="str">
        <f t="shared" si="9"/>
        <v/>
      </c>
      <c r="G26" s="28"/>
      <c r="H26" s="28"/>
      <c r="I26" s="24" t="str">
        <f t="shared" si="4"/>
        <v/>
      </c>
      <c r="J26" s="11"/>
      <c r="K26" s="11"/>
      <c r="L26" s="28"/>
      <c r="M26" s="28"/>
      <c r="N26" s="17" t="str">
        <f t="shared" si="5"/>
        <v/>
      </c>
      <c r="O26" s="12"/>
      <c r="P26" s="12"/>
      <c r="Q26" s="28"/>
      <c r="R26" s="28"/>
      <c r="S26" s="32" t="str">
        <f t="shared" si="6"/>
        <v/>
      </c>
      <c r="T26" s="35"/>
      <c r="U26" s="36"/>
      <c r="V26" s="55"/>
      <c r="W26" s="68"/>
      <c r="X26" s="72"/>
      <c r="Y26" s="72"/>
      <c r="Z26" s="72"/>
      <c r="AA26" s="72"/>
      <c r="AB26" s="72"/>
      <c r="AC26" s="72"/>
      <c r="AD26" s="72"/>
      <c r="AE26" s="72"/>
      <c r="AF26" s="73">
        <f t="shared" si="7"/>
        <v>0</v>
      </c>
    </row>
    <row r="27" spans="1:32">
      <c r="A27" s="43"/>
      <c r="B27" s="29"/>
      <c r="C27" s="48" t="str">
        <f t="shared" si="8"/>
        <v/>
      </c>
      <c r="D27" s="48" t="str">
        <f t="shared" si="10"/>
        <v/>
      </c>
      <c r="E27" s="48" t="str">
        <f t="shared" si="11"/>
        <v/>
      </c>
      <c r="F27" s="49" t="str">
        <f t="shared" si="9"/>
        <v/>
      </c>
      <c r="G27" s="28"/>
      <c r="H27" s="28"/>
      <c r="I27" s="24" t="str">
        <f t="shared" si="4"/>
        <v/>
      </c>
      <c r="J27" s="11"/>
      <c r="K27" s="11"/>
      <c r="L27" s="28"/>
      <c r="M27" s="28"/>
      <c r="N27" s="17" t="str">
        <f t="shared" si="5"/>
        <v/>
      </c>
      <c r="O27" s="12"/>
      <c r="P27" s="12"/>
      <c r="Q27" s="28"/>
      <c r="R27" s="28"/>
      <c r="S27" s="32" t="str">
        <f t="shared" si="6"/>
        <v/>
      </c>
      <c r="T27" s="35"/>
      <c r="U27" s="36"/>
      <c r="V27" s="55"/>
      <c r="W27" s="68"/>
      <c r="X27" s="72"/>
      <c r="Y27" s="72"/>
      <c r="Z27" s="72"/>
      <c r="AA27" s="72"/>
      <c r="AB27" s="72"/>
      <c r="AC27" s="72"/>
      <c r="AD27" s="72"/>
      <c r="AE27" s="72"/>
      <c r="AF27" s="73">
        <f t="shared" si="7"/>
        <v>0</v>
      </c>
    </row>
    <row r="28" spans="1:32">
      <c r="A28" s="43"/>
      <c r="B28" s="29"/>
      <c r="C28" s="48" t="str">
        <f t="shared" si="8"/>
        <v/>
      </c>
      <c r="D28" s="48" t="str">
        <f t="shared" si="10"/>
        <v/>
      </c>
      <c r="E28" s="48" t="str">
        <f t="shared" si="11"/>
        <v/>
      </c>
      <c r="F28" s="49" t="str">
        <f t="shared" si="9"/>
        <v/>
      </c>
      <c r="G28" s="28"/>
      <c r="H28" s="28"/>
      <c r="I28" s="24" t="str">
        <f t="shared" si="4"/>
        <v/>
      </c>
      <c r="J28" s="11"/>
      <c r="K28" s="11"/>
      <c r="L28" s="28"/>
      <c r="M28" s="28"/>
      <c r="N28" s="17" t="str">
        <f t="shared" si="5"/>
        <v/>
      </c>
      <c r="O28" s="12"/>
      <c r="P28" s="12"/>
      <c r="Q28" s="28"/>
      <c r="R28" s="28"/>
      <c r="S28" s="32" t="str">
        <f t="shared" si="6"/>
        <v/>
      </c>
      <c r="T28" s="35"/>
      <c r="U28" s="36"/>
      <c r="V28" s="55"/>
      <c r="W28" s="68"/>
      <c r="X28" s="72"/>
      <c r="Y28" s="72"/>
      <c r="Z28" s="72"/>
      <c r="AA28" s="72"/>
      <c r="AB28" s="72"/>
      <c r="AC28" s="72"/>
      <c r="AD28" s="72"/>
      <c r="AE28" s="72"/>
      <c r="AF28" s="73">
        <f t="shared" si="7"/>
        <v>0</v>
      </c>
    </row>
    <row r="29" spans="1:32">
      <c r="A29" s="43"/>
      <c r="B29" s="29"/>
      <c r="C29" s="48" t="str">
        <f t="shared" si="8"/>
        <v/>
      </c>
      <c r="D29" s="48" t="str">
        <f t="shared" si="10"/>
        <v/>
      </c>
      <c r="E29" s="48" t="str">
        <f t="shared" si="11"/>
        <v/>
      </c>
      <c r="F29" s="49" t="str">
        <f t="shared" si="9"/>
        <v/>
      </c>
      <c r="G29" s="28"/>
      <c r="H29" s="28"/>
      <c r="I29" s="24" t="str">
        <f t="shared" si="4"/>
        <v/>
      </c>
      <c r="J29" s="11"/>
      <c r="K29" s="11"/>
      <c r="L29" s="28"/>
      <c r="M29" s="28"/>
      <c r="N29" s="17" t="str">
        <f t="shared" si="5"/>
        <v/>
      </c>
      <c r="O29" s="12"/>
      <c r="P29" s="12"/>
      <c r="Q29" s="28"/>
      <c r="R29" s="28"/>
      <c r="S29" s="32" t="str">
        <f t="shared" si="6"/>
        <v/>
      </c>
      <c r="T29" s="35"/>
      <c r="U29" s="36"/>
      <c r="V29" s="55"/>
      <c r="W29" s="68"/>
      <c r="X29" s="72"/>
      <c r="Y29" s="72"/>
      <c r="Z29" s="72"/>
      <c r="AA29" s="72"/>
      <c r="AB29" s="72"/>
      <c r="AC29" s="72"/>
      <c r="AD29" s="72"/>
      <c r="AE29" s="72"/>
      <c r="AF29" s="73">
        <f t="shared" si="7"/>
        <v>0</v>
      </c>
    </row>
    <row r="30" spans="1:32">
      <c r="A30" s="44"/>
      <c r="B30" s="30"/>
      <c r="C30" s="50" t="str">
        <f t="shared" si="8"/>
        <v/>
      </c>
      <c r="D30" s="50" t="str">
        <f t="shared" si="10"/>
        <v/>
      </c>
      <c r="E30" s="50" t="str">
        <f t="shared" si="11"/>
        <v/>
      </c>
      <c r="F30" s="51" t="str">
        <f t="shared" si="9"/>
        <v/>
      </c>
      <c r="G30" s="31"/>
      <c r="H30" s="31"/>
      <c r="I30" s="25" t="str">
        <f t="shared" si="4"/>
        <v/>
      </c>
      <c r="J30" s="13"/>
      <c r="K30" s="13"/>
      <c r="L30" s="31"/>
      <c r="M30" s="31"/>
      <c r="N30" s="18"/>
      <c r="O30" s="14"/>
      <c r="P30" s="14"/>
      <c r="Q30" s="31"/>
      <c r="R30" s="31"/>
      <c r="S30" s="37"/>
      <c r="T30" s="64"/>
      <c r="U30" s="65"/>
      <c r="V30" s="57"/>
      <c r="W30" s="69"/>
      <c r="X30" s="72"/>
      <c r="Y30" s="72"/>
      <c r="Z30" s="72"/>
      <c r="AA30" s="72"/>
      <c r="AB30" s="72"/>
      <c r="AC30" s="72"/>
      <c r="AD30" s="72"/>
      <c r="AE30" s="72"/>
      <c r="AF30" s="73">
        <f t="shared" si="7"/>
        <v>0</v>
      </c>
    </row>
    <row r="31" spans="1:32">
      <c r="A31" s="44"/>
      <c r="B31" s="30"/>
      <c r="C31" s="50" t="str">
        <f t="shared" si="8"/>
        <v/>
      </c>
      <c r="D31" s="50" t="str">
        <f t="shared" si="10"/>
        <v/>
      </c>
      <c r="E31" s="50" t="str">
        <f t="shared" si="11"/>
        <v/>
      </c>
      <c r="F31" s="51" t="str">
        <f t="shared" si="9"/>
        <v/>
      </c>
      <c r="G31" s="31"/>
      <c r="H31" s="31"/>
      <c r="I31" s="25" t="str">
        <f t="shared" si="4"/>
        <v/>
      </c>
      <c r="J31" s="13"/>
      <c r="K31" s="13"/>
      <c r="L31" s="31"/>
      <c r="M31" s="31"/>
      <c r="N31" s="18"/>
      <c r="O31" s="14"/>
      <c r="P31" s="14"/>
      <c r="Q31" s="31"/>
      <c r="R31" s="31"/>
      <c r="S31" s="37"/>
      <c r="T31" s="64"/>
      <c r="U31" s="65"/>
      <c r="V31" s="57"/>
      <c r="W31" s="69"/>
      <c r="X31" s="72"/>
      <c r="Y31" s="72"/>
      <c r="Z31" s="72"/>
      <c r="AA31" s="72"/>
      <c r="AB31" s="72"/>
      <c r="AC31" s="72"/>
      <c r="AD31" s="72"/>
      <c r="AE31" s="72"/>
      <c r="AF31" s="73">
        <f t="shared" si="7"/>
        <v>0</v>
      </c>
    </row>
    <row r="32" spans="1:32" ht="15" thickBot="1">
      <c r="A32" s="44"/>
      <c r="B32" s="30"/>
      <c r="C32" s="50" t="str">
        <f t="shared" si="8"/>
        <v/>
      </c>
      <c r="D32" s="50" t="str">
        <f t="shared" si="10"/>
        <v/>
      </c>
      <c r="E32" s="50" t="str">
        <f t="shared" si="11"/>
        <v/>
      </c>
      <c r="F32" s="51" t="str">
        <f t="shared" si="9"/>
        <v/>
      </c>
      <c r="G32" s="31"/>
      <c r="H32" s="31"/>
      <c r="I32" s="25" t="str">
        <f t="shared" si="4"/>
        <v/>
      </c>
      <c r="J32" s="13"/>
      <c r="K32" s="13"/>
      <c r="L32" s="31"/>
      <c r="M32" s="31"/>
      <c r="N32" s="18" t="str">
        <f t="shared" si="5"/>
        <v/>
      </c>
      <c r="O32" s="14"/>
      <c r="P32" s="14"/>
      <c r="Q32" s="31"/>
      <c r="R32" s="31"/>
      <c r="S32" s="37" t="str">
        <f t="shared" si="6"/>
        <v/>
      </c>
      <c r="T32" s="38"/>
      <c r="U32" s="39"/>
      <c r="V32" s="57"/>
      <c r="W32" s="69"/>
      <c r="X32" s="72"/>
      <c r="Y32" s="72"/>
      <c r="Z32" s="72"/>
      <c r="AA32" s="72"/>
      <c r="AB32" s="72"/>
      <c r="AC32" s="72"/>
      <c r="AD32" s="72"/>
      <c r="AE32" s="72"/>
      <c r="AF32" s="73">
        <f t="shared" si="7"/>
        <v>0</v>
      </c>
    </row>
    <row r="33" spans="1:32" s="23" customFormat="1" ht="15" thickBot="1">
      <c r="A33" s="45" t="s">
        <v>21</v>
      </c>
      <c r="B33" s="54">
        <f>SUM(B15:B32)</f>
        <v>0</v>
      </c>
      <c r="C33" s="52">
        <f>SUM(C15:C32)</f>
        <v>0</v>
      </c>
      <c r="D33" s="52">
        <f>SUM(D15:D32)</f>
        <v>0</v>
      </c>
      <c r="E33" s="52">
        <f>SUM(E15:E32)</f>
        <v>0</v>
      </c>
      <c r="F33" s="53" t="e">
        <f>+E33/D33*100</f>
        <v>#DIV/0!</v>
      </c>
      <c r="G33" s="19"/>
      <c r="H33" s="19"/>
      <c r="I33" s="20" t="str">
        <f t="shared" si="4"/>
        <v/>
      </c>
      <c r="J33" s="114"/>
      <c r="K33" s="115"/>
      <c r="L33" s="21">
        <f t="shared" ref="L33:R33" si="12">SUM(L15:L32)</f>
        <v>0</v>
      </c>
      <c r="M33" s="21">
        <f t="shared" si="12"/>
        <v>0</v>
      </c>
      <c r="N33" s="22" t="str">
        <f t="shared" si="5"/>
        <v/>
      </c>
      <c r="O33" s="116"/>
      <c r="P33" s="117"/>
      <c r="Q33" s="41">
        <f t="shared" si="12"/>
        <v>0</v>
      </c>
      <c r="R33" s="41">
        <f t="shared" si="12"/>
        <v>0</v>
      </c>
      <c r="S33" s="40" t="str">
        <f t="shared" si="6"/>
        <v/>
      </c>
      <c r="T33" s="104"/>
      <c r="U33" s="183"/>
      <c r="V33" s="59">
        <f>SUM(V15:V32)</f>
        <v>0</v>
      </c>
      <c r="W33" s="70">
        <f>SUM(W15:W32)</f>
        <v>0</v>
      </c>
      <c r="X33" s="204"/>
      <c r="Y33" s="205"/>
      <c r="Z33" s="205"/>
      <c r="AA33" s="205"/>
      <c r="AB33" s="205"/>
      <c r="AC33" s="205"/>
      <c r="AD33" s="205"/>
      <c r="AE33" s="206"/>
      <c r="AF33" s="74">
        <f>AVERAGE(AF15:AF32)</f>
        <v>0</v>
      </c>
    </row>
    <row r="34" spans="1:32" ht="33" customHeight="1">
      <c r="A34" s="187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9"/>
      <c r="V34" s="102" t="s">
        <v>46</v>
      </c>
      <c r="W34" s="186"/>
      <c r="X34" s="184" t="s">
        <v>37</v>
      </c>
      <c r="Y34" s="185"/>
      <c r="Z34" s="185"/>
      <c r="AA34" s="185"/>
      <c r="AB34" s="185"/>
      <c r="AC34" s="185"/>
      <c r="AD34" s="185"/>
      <c r="AE34" s="185"/>
      <c r="AF34" s="186"/>
    </row>
    <row r="35" spans="1:32" ht="20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99"/>
      <c r="W35" s="99"/>
      <c r="X35" s="100"/>
      <c r="Y35" s="100"/>
      <c r="Z35" s="100"/>
      <c r="AA35" s="100"/>
      <c r="AB35" s="100"/>
      <c r="AC35" s="100"/>
      <c r="AD35" s="100"/>
      <c r="AE35" s="100"/>
      <c r="AF35" s="100"/>
    </row>
    <row r="36" spans="1:3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>
      <c r="A38" s="180" t="s">
        <v>20</v>
      </c>
      <c r="B38" s="18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>
      <c r="A41" s="2" t="s">
        <v>38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>
      <c r="A42" s="197" t="s">
        <v>39</v>
      </c>
      <c r="B42" s="15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</sheetData>
  <mergeCells count="49">
    <mergeCell ref="A42:B42"/>
    <mergeCell ref="A1:AF1"/>
    <mergeCell ref="AF12:AF14"/>
    <mergeCell ref="X11:AF11"/>
    <mergeCell ref="X33:AE33"/>
    <mergeCell ref="V6:AF9"/>
    <mergeCell ref="A5:AF5"/>
    <mergeCell ref="A2:AF4"/>
    <mergeCell ref="AA12:AA14"/>
    <mergeCell ref="AB12:AB14"/>
    <mergeCell ref="AC12:AC14"/>
    <mergeCell ref="AD12:AD14"/>
    <mergeCell ref="AE12:AE14"/>
    <mergeCell ref="Z12:Z14"/>
    <mergeCell ref="B9:C9"/>
    <mergeCell ref="W11:W14"/>
    <mergeCell ref="G11:U11"/>
    <mergeCell ref="L12:P12"/>
    <mergeCell ref="C13:C14"/>
    <mergeCell ref="V11:V14"/>
    <mergeCell ref="D13:D14"/>
    <mergeCell ref="X34:AF34"/>
    <mergeCell ref="A34:U34"/>
    <mergeCell ref="V34:W34"/>
    <mergeCell ref="G13:G14"/>
    <mergeCell ref="G12:K12"/>
    <mergeCell ref="A11:A14"/>
    <mergeCell ref="Q12:U12"/>
    <mergeCell ref="F13:F14"/>
    <mergeCell ref="X12:X14"/>
    <mergeCell ref="Y12:Y14"/>
    <mergeCell ref="B13:B14"/>
    <mergeCell ref="E13:E14"/>
    <mergeCell ref="I13:I14"/>
    <mergeCell ref="J13:K13"/>
    <mergeCell ref="H13:H14"/>
    <mergeCell ref="B11:F12"/>
    <mergeCell ref="A38:B38"/>
    <mergeCell ref="S13:S14"/>
    <mergeCell ref="T13:U13"/>
    <mergeCell ref="J33:K33"/>
    <mergeCell ref="O33:P33"/>
    <mergeCell ref="T33:U33"/>
    <mergeCell ref="O13:P13"/>
    <mergeCell ref="L13:L14"/>
    <mergeCell ref="M13:M14"/>
    <mergeCell ref="N13:N14"/>
    <mergeCell ref="Q13:Q14"/>
    <mergeCell ref="R13:R14"/>
  </mergeCells>
  <conditionalFormatting sqref="X15:AE32">
    <cfRule type="colorScale" priority="2">
      <colorScale>
        <cfvo type="num" val="0"/>
        <cfvo type="num" val="1"/>
        <color rgb="FFFF0000"/>
        <color rgb="FF00B050"/>
      </colorScale>
    </cfRule>
    <cfRule type="colorScale" priority="3">
      <colorScale>
        <cfvo type="num" val="0"/>
        <cfvo type="num" val="1"/>
        <color rgb="FFFF0000"/>
        <color rgb="FF00B050"/>
      </colorScale>
    </cfRule>
  </conditionalFormatting>
  <conditionalFormatting sqref="Y15:AE32">
    <cfRule type="colorScale" priority="1">
      <colorScale>
        <cfvo type="num" val="0"/>
        <cfvo type="num" val="1"/>
        <color rgb="FFFF0000"/>
        <color rgb="FF00B050"/>
      </colorScale>
    </cfRule>
  </conditionalFormatting>
  <pageMargins left="0.7" right="0.7" top="0.75" bottom="0.75" header="0.3" footer="0.3"/>
  <pageSetup paperSize="9" scale="69" orientation="landscape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Multi-stage filtration Progress</vt:lpstr>
      <vt:lpstr>Winch covers Progress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Gerrie and Audrey</dc:creator>
  <cp:lastModifiedBy>abanyini</cp:lastModifiedBy>
  <cp:lastPrinted>2014-06-09T15:33:52Z</cp:lastPrinted>
  <dcterms:created xsi:type="dcterms:W3CDTF">2014-05-11T19:24:49Z</dcterms:created>
  <dcterms:modified xsi:type="dcterms:W3CDTF">2014-09-10T07:44:02Z</dcterms:modified>
</cp:coreProperties>
</file>