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activeTab="1"/>
  </bookViews>
  <sheets>
    <sheet name="EE&amp;MS" sheetId="5" r:id="rId1"/>
    <sheet name="NwB" sheetId="6" r:id="rId2"/>
    <sheet name="TARP" sheetId="7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F82" i="7" l="1"/>
  <c r="AC81" i="7"/>
  <c r="AB81" i="7"/>
  <c r="CH80" i="7"/>
  <c r="CF80" i="7"/>
  <c r="CE80" i="7"/>
  <c r="CD80" i="7"/>
  <c r="CC80" i="7"/>
  <c r="CB80" i="7"/>
  <c r="CA80" i="7"/>
  <c r="BZ80" i="7"/>
  <c r="BY80" i="7"/>
  <c r="BX80" i="7"/>
  <c r="BW80" i="7"/>
  <c r="BV80" i="7"/>
  <c r="BJ80" i="7"/>
  <c r="BI80" i="7"/>
  <c r="BH80" i="7"/>
  <c r="BG80" i="7"/>
  <c r="BF80" i="7"/>
  <c r="BE80" i="7"/>
  <c r="BD80" i="7"/>
  <c r="BC80" i="7"/>
  <c r="BB80" i="7"/>
  <c r="BA80" i="7"/>
  <c r="AY80" i="7"/>
  <c r="AX80" i="7"/>
  <c r="AW80" i="7"/>
  <c r="AV80" i="7"/>
  <c r="AU80" i="7"/>
  <c r="AT80" i="7"/>
  <c r="AS80" i="7"/>
  <c r="AR80" i="7"/>
  <c r="AQ80" i="7"/>
  <c r="AP80" i="7"/>
  <c r="AN80" i="7"/>
  <c r="AM80" i="7"/>
  <c r="AL80" i="7"/>
  <c r="AK80" i="7"/>
  <c r="AJ80" i="7"/>
  <c r="AI80" i="7"/>
  <c r="AH80" i="7"/>
  <c r="AG80" i="7"/>
  <c r="AF80" i="7"/>
  <c r="AE80" i="7"/>
  <c r="CH79" i="7"/>
  <c r="CF79" i="7"/>
  <c r="CE79" i="7"/>
  <c r="CD79" i="7"/>
  <c r="CC79" i="7"/>
  <c r="CB79" i="7"/>
  <c r="CA79" i="7"/>
  <c r="BZ79" i="7"/>
  <c r="BY79" i="7"/>
  <c r="BX79" i="7"/>
  <c r="BW79" i="7"/>
  <c r="BV79" i="7"/>
  <c r="BJ79" i="7"/>
  <c r="BI79" i="7"/>
  <c r="BH79" i="7"/>
  <c r="BG79" i="7"/>
  <c r="BF79" i="7"/>
  <c r="BE79" i="7"/>
  <c r="BD79" i="7"/>
  <c r="BC79" i="7"/>
  <c r="BB79" i="7"/>
  <c r="BA79" i="7"/>
  <c r="AY79" i="7"/>
  <c r="AX79" i="7"/>
  <c r="AW79" i="7"/>
  <c r="AV79" i="7"/>
  <c r="AU79" i="7"/>
  <c r="AT79" i="7"/>
  <c r="AS79" i="7"/>
  <c r="AR79" i="7"/>
  <c r="AQ79" i="7"/>
  <c r="AP79" i="7"/>
  <c r="AN79" i="7"/>
  <c r="AM79" i="7"/>
  <c r="AL79" i="7"/>
  <c r="AK79" i="7"/>
  <c r="AJ79" i="7"/>
  <c r="AI79" i="7"/>
  <c r="AH79" i="7"/>
  <c r="AG79" i="7"/>
  <c r="AF79" i="7"/>
  <c r="AE79" i="7"/>
  <c r="D79" i="7"/>
  <c r="CH78" i="7"/>
  <c r="CF78" i="7"/>
  <c r="CE78" i="7"/>
  <c r="CD78" i="7"/>
  <c r="CC78" i="7"/>
  <c r="CB78" i="7"/>
  <c r="CA78" i="7"/>
  <c r="BZ78" i="7"/>
  <c r="BY78" i="7"/>
  <c r="BX78" i="7"/>
  <c r="BW78" i="7"/>
  <c r="BV78" i="7"/>
  <c r="BJ78" i="7"/>
  <c r="BI78" i="7"/>
  <c r="BH78" i="7"/>
  <c r="BG78" i="7"/>
  <c r="BF78" i="7"/>
  <c r="BE78" i="7"/>
  <c r="BD78" i="7"/>
  <c r="BC78" i="7"/>
  <c r="BB78" i="7"/>
  <c r="BA78" i="7"/>
  <c r="AY78" i="7"/>
  <c r="AX78" i="7"/>
  <c r="AW78" i="7"/>
  <c r="AV78" i="7"/>
  <c r="AU78" i="7"/>
  <c r="AT78" i="7"/>
  <c r="AS78" i="7"/>
  <c r="AR78" i="7"/>
  <c r="AQ78" i="7"/>
  <c r="AP78" i="7"/>
  <c r="AN78" i="7"/>
  <c r="AM78" i="7"/>
  <c r="AL78" i="7"/>
  <c r="AK78" i="7"/>
  <c r="AJ78" i="7"/>
  <c r="AI78" i="7"/>
  <c r="AH78" i="7"/>
  <c r="AG78" i="7"/>
  <c r="AF78" i="7"/>
  <c r="AE78" i="7"/>
  <c r="D78" i="7"/>
  <c r="CH77" i="7"/>
  <c r="CF77" i="7"/>
  <c r="CE77" i="7"/>
  <c r="CD77" i="7"/>
  <c r="CC77" i="7"/>
  <c r="CB77" i="7"/>
  <c r="CA77" i="7"/>
  <c r="BZ77" i="7"/>
  <c r="BY77" i="7"/>
  <c r="BX77" i="7"/>
  <c r="BW77" i="7"/>
  <c r="BV77" i="7"/>
  <c r="BJ77" i="7"/>
  <c r="BI77" i="7"/>
  <c r="BH77" i="7"/>
  <c r="BG77" i="7"/>
  <c r="BF77" i="7"/>
  <c r="BE77" i="7"/>
  <c r="BD77" i="7"/>
  <c r="BC77" i="7"/>
  <c r="BB77" i="7"/>
  <c r="BA77" i="7"/>
  <c r="AY77" i="7"/>
  <c r="AX77" i="7"/>
  <c r="AW77" i="7"/>
  <c r="AV77" i="7"/>
  <c r="AU77" i="7"/>
  <c r="AT77" i="7"/>
  <c r="AS77" i="7"/>
  <c r="AR77" i="7"/>
  <c r="AQ77" i="7"/>
  <c r="AP77" i="7"/>
  <c r="AN77" i="7"/>
  <c r="AM77" i="7"/>
  <c r="AL77" i="7"/>
  <c r="AK77" i="7"/>
  <c r="AJ77" i="7"/>
  <c r="AI77" i="7"/>
  <c r="AH77" i="7"/>
  <c r="AG77" i="7"/>
  <c r="AF77" i="7"/>
  <c r="AE77" i="7"/>
  <c r="D77" i="7"/>
  <c r="CH76" i="7"/>
  <c r="CF76" i="7"/>
  <c r="CE76" i="7"/>
  <c r="CD76" i="7"/>
  <c r="CC76" i="7"/>
  <c r="CB76" i="7"/>
  <c r="CA76" i="7"/>
  <c r="BZ76" i="7"/>
  <c r="BY76" i="7"/>
  <c r="BX76" i="7"/>
  <c r="BW76" i="7"/>
  <c r="BV76" i="7"/>
  <c r="BJ76" i="7"/>
  <c r="BI76" i="7"/>
  <c r="BH76" i="7"/>
  <c r="BG76" i="7"/>
  <c r="BF76" i="7"/>
  <c r="BE76" i="7"/>
  <c r="BD76" i="7"/>
  <c r="BC76" i="7"/>
  <c r="BB76" i="7"/>
  <c r="BA76" i="7"/>
  <c r="AY76" i="7"/>
  <c r="AX76" i="7"/>
  <c r="AW76" i="7"/>
  <c r="AV76" i="7"/>
  <c r="AU76" i="7"/>
  <c r="AT76" i="7"/>
  <c r="AS76" i="7"/>
  <c r="AR76" i="7"/>
  <c r="AQ76" i="7"/>
  <c r="AP76" i="7"/>
  <c r="AN76" i="7"/>
  <c r="AM76" i="7"/>
  <c r="AL76" i="7"/>
  <c r="AK76" i="7"/>
  <c r="AJ76" i="7"/>
  <c r="AI76" i="7"/>
  <c r="AH76" i="7"/>
  <c r="AG76" i="7"/>
  <c r="AF76" i="7"/>
  <c r="AE76" i="7"/>
  <c r="D76" i="7"/>
  <c r="CH75" i="7"/>
  <c r="CF75" i="7"/>
  <c r="CE75" i="7"/>
  <c r="CD75" i="7"/>
  <c r="CC75" i="7"/>
  <c r="CB75" i="7"/>
  <c r="CA75" i="7"/>
  <c r="BZ75" i="7"/>
  <c r="BY75" i="7"/>
  <c r="BX75" i="7"/>
  <c r="BW75" i="7"/>
  <c r="BV75" i="7"/>
  <c r="BJ75" i="7"/>
  <c r="BI75" i="7"/>
  <c r="BH75" i="7"/>
  <c r="BG75" i="7"/>
  <c r="BF75" i="7"/>
  <c r="BE75" i="7"/>
  <c r="BD75" i="7"/>
  <c r="BC75" i="7"/>
  <c r="BB75" i="7"/>
  <c r="BA75" i="7"/>
  <c r="AY75" i="7"/>
  <c r="AX75" i="7"/>
  <c r="AW75" i="7"/>
  <c r="AV75" i="7"/>
  <c r="AU75" i="7"/>
  <c r="AT75" i="7"/>
  <c r="AS75" i="7"/>
  <c r="AR75" i="7"/>
  <c r="AQ75" i="7"/>
  <c r="AP75" i="7"/>
  <c r="AN75" i="7"/>
  <c r="AM75" i="7"/>
  <c r="AL75" i="7"/>
  <c r="AK75" i="7"/>
  <c r="AJ75" i="7"/>
  <c r="AI75" i="7"/>
  <c r="AH75" i="7"/>
  <c r="AG75" i="7"/>
  <c r="AF75" i="7"/>
  <c r="AE75" i="7"/>
  <c r="D75" i="7"/>
  <c r="CH74" i="7"/>
  <c r="CF74" i="7"/>
  <c r="CE74" i="7"/>
  <c r="CD74" i="7"/>
  <c r="CC74" i="7"/>
  <c r="CB74" i="7"/>
  <c r="CA74" i="7"/>
  <c r="BZ74" i="7"/>
  <c r="BY74" i="7"/>
  <c r="BX74" i="7"/>
  <c r="BW74" i="7"/>
  <c r="BV74" i="7"/>
  <c r="BJ74" i="7"/>
  <c r="BI74" i="7"/>
  <c r="BH74" i="7"/>
  <c r="BG74" i="7"/>
  <c r="BF74" i="7"/>
  <c r="BE74" i="7"/>
  <c r="BD74" i="7"/>
  <c r="BC74" i="7"/>
  <c r="BB74" i="7"/>
  <c r="BA74" i="7"/>
  <c r="AY74" i="7"/>
  <c r="AX74" i="7"/>
  <c r="AW74" i="7"/>
  <c r="AV74" i="7"/>
  <c r="AU74" i="7"/>
  <c r="AT74" i="7"/>
  <c r="AS74" i="7"/>
  <c r="AR74" i="7"/>
  <c r="AQ74" i="7"/>
  <c r="AP74" i="7"/>
  <c r="AN74" i="7"/>
  <c r="AM74" i="7"/>
  <c r="AL74" i="7"/>
  <c r="AK74" i="7"/>
  <c r="AJ74" i="7"/>
  <c r="AI74" i="7"/>
  <c r="AH74" i="7"/>
  <c r="AG74" i="7"/>
  <c r="AF74" i="7"/>
  <c r="AE74" i="7"/>
  <c r="D74" i="7"/>
  <c r="CH73" i="7"/>
  <c r="CF73" i="7"/>
  <c r="CE73" i="7"/>
  <c r="CD73" i="7"/>
  <c r="CC73" i="7"/>
  <c r="CB73" i="7"/>
  <c r="CA73" i="7"/>
  <c r="BZ73" i="7"/>
  <c r="BY73" i="7"/>
  <c r="BX73" i="7"/>
  <c r="BW73" i="7"/>
  <c r="BV73" i="7"/>
  <c r="BJ73" i="7"/>
  <c r="BI73" i="7"/>
  <c r="BH73" i="7"/>
  <c r="BG73" i="7"/>
  <c r="BF73" i="7"/>
  <c r="BE73" i="7"/>
  <c r="BD73" i="7"/>
  <c r="BC73" i="7"/>
  <c r="BB73" i="7"/>
  <c r="BA73" i="7"/>
  <c r="AY73" i="7"/>
  <c r="AX73" i="7"/>
  <c r="AW73" i="7"/>
  <c r="AV73" i="7"/>
  <c r="AU73" i="7"/>
  <c r="AT73" i="7"/>
  <c r="AS73" i="7"/>
  <c r="AR73" i="7"/>
  <c r="AQ73" i="7"/>
  <c r="AP73" i="7"/>
  <c r="AN73" i="7"/>
  <c r="AM73" i="7"/>
  <c r="AL73" i="7"/>
  <c r="AK73" i="7"/>
  <c r="AJ73" i="7"/>
  <c r="AI73" i="7"/>
  <c r="AH73" i="7"/>
  <c r="AG73" i="7"/>
  <c r="AF73" i="7"/>
  <c r="AE73" i="7"/>
  <c r="D73" i="7"/>
  <c r="CH72" i="7"/>
  <c r="CF72" i="7"/>
  <c r="CE72" i="7"/>
  <c r="CD72" i="7"/>
  <c r="CC72" i="7"/>
  <c r="CB72" i="7"/>
  <c r="CA72" i="7"/>
  <c r="BZ72" i="7"/>
  <c r="BY72" i="7"/>
  <c r="BX72" i="7"/>
  <c r="BW72" i="7"/>
  <c r="BV72" i="7"/>
  <c r="BJ72" i="7"/>
  <c r="BI72" i="7"/>
  <c r="BH72" i="7"/>
  <c r="BG72" i="7"/>
  <c r="BF72" i="7"/>
  <c r="BE72" i="7"/>
  <c r="BD72" i="7"/>
  <c r="BC72" i="7"/>
  <c r="BB72" i="7"/>
  <c r="BA72" i="7"/>
  <c r="AY72" i="7"/>
  <c r="AX72" i="7"/>
  <c r="AW72" i="7"/>
  <c r="AV72" i="7"/>
  <c r="AU72" i="7"/>
  <c r="AT72" i="7"/>
  <c r="AS72" i="7"/>
  <c r="AR72" i="7"/>
  <c r="AQ72" i="7"/>
  <c r="AP72" i="7"/>
  <c r="AN72" i="7"/>
  <c r="AM72" i="7"/>
  <c r="AL72" i="7"/>
  <c r="AK72" i="7"/>
  <c r="AJ72" i="7"/>
  <c r="AI72" i="7"/>
  <c r="AH72" i="7"/>
  <c r="AG72" i="7"/>
  <c r="AF72" i="7"/>
  <c r="AE72" i="7"/>
  <c r="D72" i="7"/>
  <c r="CH71" i="7"/>
  <c r="CF71" i="7"/>
  <c r="CE71" i="7"/>
  <c r="CD71" i="7"/>
  <c r="CC71" i="7"/>
  <c r="CB71" i="7"/>
  <c r="CA71" i="7"/>
  <c r="BZ71" i="7"/>
  <c r="BY71" i="7"/>
  <c r="BX71" i="7"/>
  <c r="BW71" i="7"/>
  <c r="BV71" i="7"/>
  <c r="BJ71" i="7"/>
  <c r="BI71" i="7"/>
  <c r="BH71" i="7"/>
  <c r="BG71" i="7"/>
  <c r="BF71" i="7"/>
  <c r="BE71" i="7"/>
  <c r="BD71" i="7"/>
  <c r="BC71" i="7"/>
  <c r="BB71" i="7"/>
  <c r="BA71" i="7"/>
  <c r="AY71" i="7"/>
  <c r="AX71" i="7"/>
  <c r="AW71" i="7"/>
  <c r="AV71" i="7"/>
  <c r="AU71" i="7"/>
  <c r="AT71" i="7"/>
  <c r="AS71" i="7"/>
  <c r="AR71" i="7"/>
  <c r="AQ71" i="7"/>
  <c r="AP71" i="7"/>
  <c r="AN71" i="7"/>
  <c r="AM71" i="7"/>
  <c r="AL71" i="7"/>
  <c r="AK71" i="7"/>
  <c r="AJ71" i="7"/>
  <c r="AI71" i="7"/>
  <c r="AH71" i="7"/>
  <c r="AG71" i="7"/>
  <c r="AF71" i="7"/>
  <c r="AE71" i="7"/>
  <c r="D71" i="7"/>
  <c r="CH70" i="7"/>
  <c r="CF70" i="7"/>
  <c r="CE70" i="7"/>
  <c r="CD70" i="7"/>
  <c r="CC70" i="7"/>
  <c r="CB70" i="7"/>
  <c r="CA70" i="7"/>
  <c r="BZ70" i="7"/>
  <c r="BY70" i="7"/>
  <c r="BX70" i="7"/>
  <c r="BW70" i="7"/>
  <c r="BV70" i="7"/>
  <c r="BJ70" i="7"/>
  <c r="BI70" i="7"/>
  <c r="BH70" i="7"/>
  <c r="BG70" i="7"/>
  <c r="BF70" i="7"/>
  <c r="BE70" i="7"/>
  <c r="BD70" i="7"/>
  <c r="BC70" i="7"/>
  <c r="BB70" i="7"/>
  <c r="BA70" i="7"/>
  <c r="AY70" i="7"/>
  <c r="AX70" i="7"/>
  <c r="AW70" i="7"/>
  <c r="AV70" i="7"/>
  <c r="AU70" i="7"/>
  <c r="AT70" i="7"/>
  <c r="AS70" i="7"/>
  <c r="AR70" i="7"/>
  <c r="AQ70" i="7"/>
  <c r="AP70" i="7"/>
  <c r="AN70" i="7"/>
  <c r="AM70" i="7"/>
  <c r="AL70" i="7"/>
  <c r="AK70" i="7"/>
  <c r="AJ70" i="7"/>
  <c r="AI70" i="7"/>
  <c r="AH70" i="7"/>
  <c r="AG70" i="7"/>
  <c r="AF70" i="7"/>
  <c r="AE70" i="7"/>
  <c r="D70" i="7"/>
  <c r="CH69" i="7"/>
  <c r="CF69" i="7"/>
  <c r="CE69" i="7"/>
  <c r="CD69" i="7"/>
  <c r="CC69" i="7"/>
  <c r="CB69" i="7"/>
  <c r="CA69" i="7"/>
  <c r="BZ69" i="7"/>
  <c r="BY69" i="7"/>
  <c r="BX69" i="7"/>
  <c r="BW69" i="7"/>
  <c r="BV69" i="7"/>
  <c r="BJ69" i="7"/>
  <c r="BI69" i="7"/>
  <c r="BH69" i="7"/>
  <c r="BG69" i="7"/>
  <c r="BF69" i="7"/>
  <c r="BE69" i="7"/>
  <c r="BD69" i="7"/>
  <c r="BC69" i="7"/>
  <c r="BB69" i="7"/>
  <c r="BA69" i="7"/>
  <c r="AY69" i="7"/>
  <c r="AX69" i="7"/>
  <c r="AW69" i="7"/>
  <c r="AV69" i="7"/>
  <c r="AU69" i="7"/>
  <c r="AT69" i="7"/>
  <c r="AS69" i="7"/>
  <c r="AR69" i="7"/>
  <c r="AQ69" i="7"/>
  <c r="AP69" i="7"/>
  <c r="AN69" i="7"/>
  <c r="AM69" i="7"/>
  <c r="AL69" i="7"/>
  <c r="AK69" i="7"/>
  <c r="AJ69" i="7"/>
  <c r="AI69" i="7"/>
  <c r="AH69" i="7"/>
  <c r="AG69" i="7"/>
  <c r="AF69" i="7"/>
  <c r="AE69" i="7"/>
  <c r="D69" i="7"/>
  <c r="CH68" i="7"/>
  <c r="CF68" i="7"/>
  <c r="CE68" i="7"/>
  <c r="CD68" i="7"/>
  <c r="CC68" i="7"/>
  <c r="CB68" i="7"/>
  <c r="CA68" i="7"/>
  <c r="BZ68" i="7"/>
  <c r="BY68" i="7"/>
  <c r="BX68" i="7"/>
  <c r="BW68" i="7"/>
  <c r="BV68" i="7"/>
  <c r="BJ68" i="7"/>
  <c r="BI68" i="7"/>
  <c r="BH68" i="7"/>
  <c r="BG68" i="7"/>
  <c r="BF68" i="7"/>
  <c r="BE68" i="7"/>
  <c r="BD68" i="7"/>
  <c r="BC68" i="7"/>
  <c r="BB68" i="7"/>
  <c r="BA68" i="7"/>
  <c r="AY68" i="7"/>
  <c r="AX68" i="7"/>
  <c r="AW68" i="7"/>
  <c r="AV68" i="7"/>
  <c r="AU68" i="7"/>
  <c r="AT68" i="7"/>
  <c r="AS68" i="7"/>
  <c r="AR68" i="7"/>
  <c r="AQ68" i="7"/>
  <c r="AP68" i="7"/>
  <c r="AN68" i="7"/>
  <c r="AM68" i="7"/>
  <c r="AL68" i="7"/>
  <c r="AK68" i="7"/>
  <c r="AJ68" i="7"/>
  <c r="AI68" i="7"/>
  <c r="AH68" i="7"/>
  <c r="AG68" i="7"/>
  <c r="AF68" i="7"/>
  <c r="AE68" i="7"/>
  <c r="D68" i="7"/>
  <c r="CH67" i="7"/>
  <c r="CF67" i="7"/>
  <c r="CE67" i="7"/>
  <c r="CD67" i="7"/>
  <c r="CC67" i="7"/>
  <c r="CB67" i="7"/>
  <c r="CA67" i="7"/>
  <c r="BZ67" i="7"/>
  <c r="BY67" i="7"/>
  <c r="BX67" i="7"/>
  <c r="BW67" i="7"/>
  <c r="BV67" i="7"/>
  <c r="BJ67" i="7"/>
  <c r="BI67" i="7"/>
  <c r="BH67" i="7"/>
  <c r="BG67" i="7"/>
  <c r="BF67" i="7"/>
  <c r="BE67" i="7"/>
  <c r="BD67" i="7"/>
  <c r="BC67" i="7"/>
  <c r="BB67" i="7"/>
  <c r="BA67" i="7"/>
  <c r="AY67" i="7"/>
  <c r="AX67" i="7"/>
  <c r="AW67" i="7"/>
  <c r="AV67" i="7"/>
  <c r="AU67" i="7"/>
  <c r="AT67" i="7"/>
  <c r="AS67" i="7"/>
  <c r="AR67" i="7"/>
  <c r="AQ67" i="7"/>
  <c r="AP67" i="7"/>
  <c r="AN67" i="7"/>
  <c r="AM67" i="7"/>
  <c r="AL67" i="7"/>
  <c r="AK67" i="7"/>
  <c r="AJ67" i="7"/>
  <c r="AI67" i="7"/>
  <c r="AH67" i="7"/>
  <c r="AG67" i="7"/>
  <c r="AF67" i="7"/>
  <c r="AE67" i="7"/>
  <c r="D67" i="7"/>
  <c r="CH66" i="7"/>
  <c r="CF66" i="7"/>
  <c r="CE66" i="7"/>
  <c r="CD66" i="7"/>
  <c r="CC66" i="7"/>
  <c r="CB66" i="7"/>
  <c r="CA66" i="7"/>
  <c r="BZ66" i="7"/>
  <c r="BY66" i="7"/>
  <c r="BX66" i="7"/>
  <c r="BW66" i="7"/>
  <c r="BV66" i="7"/>
  <c r="BJ66" i="7"/>
  <c r="BI66" i="7"/>
  <c r="BH66" i="7"/>
  <c r="BG66" i="7"/>
  <c r="BF66" i="7"/>
  <c r="BE66" i="7"/>
  <c r="BD66" i="7"/>
  <c r="BC66" i="7"/>
  <c r="BB66" i="7"/>
  <c r="BA66" i="7"/>
  <c r="AY66" i="7"/>
  <c r="AX66" i="7"/>
  <c r="AW66" i="7"/>
  <c r="AV66" i="7"/>
  <c r="AU66" i="7"/>
  <c r="AT66" i="7"/>
  <c r="AS66" i="7"/>
  <c r="AR66" i="7"/>
  <c r="AQ66" i="7"/>
  <c r="AP66" i="7"/>
  <c r="AN66" i="7"/>
  <c r="AM66" i="7"/>
  <c r="AL66" i="7"/>
  <c r="AK66" i="7"/>
  <c r="AJ66" i="7"/>
  <c r="AI66" i="7"/>
  <c r="AH66" i="7"/>
  <c r="AG66" i="7"/>
  <c r="AF66" i="7"/>
  <c r="AE66" i="7"/>
  <c r="D66" i="7"/>
  <c r="CH65" i="7"/>
  <c r="CF65" i="7"/>
  <c r="CE65" i="7"/>
  <c r="CD65" i="7"/>
  <c r="CC65" i="7"/>
  <c r="CB65" i="7"/>
  <c r="CA65" i="7"/>
  <c r="BZ65" i="7"/>
  <c r="BY65" i="7"/>
  <c r="BX65" i="7"/>
  <c r="BW65" i="7"/>
  <c r="BV65" i="7"/>
  <c r="BJ65" i="7"/>
  <c r="BI65" i="7"/>
  <c r="BH65" i="7"/>
  <c r="BG65" i="7"/>
  <c r="BF65" i="7"/>
  <c r="BE65" i="7"/>
  <c r="BD65" i="7"/>
  <c r="BC65" i="7"/>
  <c r="BB65" i="7"/>
  <c r="BA65" i="7"/>
  <c r="AY65" i="7"/>
  <c r="AX65" i="7"/>
  <c r="AW65" i="7"/>
  <c r="AV65" i="7"/>
  <c r="AU65" i="7"/>
  <c r="AT65" i="7"/>
  <c r="AS65" i="7"/>
  <c r="AR65" i="7"/>
  <c r="AQ65" i="7"/>
  <c r="AP65" i="7"/>
  <c r="AN65" i="7"/>
  <c r="AM65" i="7"/>
  <c r="AL65" i="7"/>
  <c r="AK65" i="7"/>
  <c r="AJ65" i="7"/>
  <c r="AI65" i="7"/>
  <c r="AH65" i="7"/>
  <c r="AG65" i="7"/>
  <c r="AF65" i="7"/>
  <c r="AE65" i="7"/>
  <c r="D65" i="7"/>
  <c r="CH64" i="7"/>
  <c r="CF64" i="7"/>
  <c r="CE64" i="7"/>
  <c r="CD64" i="7"/>
  <c r="CC64" i="7"/>
  <c r="CB64" i="7"/>
  <c r="CA64" i="7"/>
  <c r="BZ64" i="7"/>
  <c r="BY64" i="7"/>
  <c r="BX64" i="7"/>
  <c r="BW64" i="7"/>
  <c r="BV64" i="7"/>
  <c r="BJ64" i="7"/>
  <c r="BI64" i="7"/>
  <c r="BH64" i="7"/>
  <c r="BG64" i="7"/>
  <c r="BF64" i="7"/>
  <c r="BE64" i="7"/>
  <c r="BD64" i="7"/>
  <c r="BC64" i="7"/>
  <c r="BB64" i="7"/>
  <c r="BA64" i="7"/>
  <c r="AY64" i="7"/>
  <c r="AX64" i="7"/>
  <c r="AW64" i="7"/>
  <c r="AV64" i="7"/>
  <c r="AU64" i="7"/>
  <c r="AT64" i="7"/>
  <c r="AS64" i="7"/>
  <c r="AR64" i="7"/>
  <c r="AQ64" i="7"/>
  <c r="AP64" i="7"/>
  <c r="AN64" i="7"/>
  <c r="AM64" i="7"/>
  <c r="AL64" i="7"/>
  <c r="AK64" i="7"/>
  <c r="AJ64" i="7"/>
  <c r="AI64" i="7"/>
  <c r="AH64" i="7"/>
  <c r="AG64" i="7"/>
  <c r="AF64" i="7"/>
  <c r="AE64" i="7"/>
  <c r="D64" i="7"/>
  <c r="CH63" i="7"/>
  <c r="CF63" i="7"/>
  <c r="CE63" i="7"/>
  <c r="CD63" i="7"/>
  <c r="CC63" i="7"/>
  <c r="CB63" i="7"/>
  <c r="CA63" i="7"/>
  <c r="BZ63" i="7"/>
  <c r="BY63" i="7"/>
  <c r="BX63" i="7"/>
  <c r="BW63" i="7"/>
  <c r="BV63" i="7"/>
  <c r="BJ63" i="7"/>
  <c r="BI63" i="7"/>
  <c r="BH63" i="7"/>
  <c r="BG63" i="7"/>
  <c r="BF63" i="7"/>
  <c r="BE63" i="7"/>
  <c r="BD63" i="7"/>
  <c r="BC63" i="7"/>
  <c r="BB63" i="7"/>
  <c r="BA63" i="7"/>
  <c r="AY63" i="7"/>
  <c r="AX63" i="7"/>
  <c r="AW63" i="7"/>
  <c r="AV63" i="7"/>
  <c r="AU63" i="7"/>
  <c r="AT63" i="7"/>
  <c r="AS63" i="7"/>
  <c r="AR63" i="7"/>
  <c r="AQ63" i="7"/>
  <c r="AP63" i="7"/>
  <c r="AN63" i="7"/>
  <c r="AM63" i="7"/>
  <c r="AL63" i="7"/>
  <c r="AK63" i="7"/>
  <c r="AJ63" i="7"/>
  <c r="AI63" i="7"/>
  <c r="AH63" i="7"/>
  <c r="AG63" i="7"/>
  <c r="AF63" i="7"/>
  <c r="AE63" i="7"/>
  <c r="D63" i="7"/>
  <c r="CH62" i="7"/>
  <c r="CF62" i="7"/>
  <c r="CE62" i="7"/>
  <c r="CD62" i="7"/>
  <c r="CC62" i="7"/>
  <c r="CB62" i="7"/>
  <c r="CA62" i="7"/>
  <c r="BZ62" i="7"/>
  <c r="BY62" i="7"/>
  <c r="BX62" i="7"/>
  <c r="BW62" i="7"/>
  <c r="BV62" i="7"/>
  <c r="BJ62" i="7"/>
  <c r="BI62" i="7"/>
  <c r="BH62" i="7"/>
  <c r="BG62" i="7"/>
  <c r="BF62" i="7"/>
  <c r="BE62" i="7"/>
  <c r="BD62" i="7"/>
  <c r="BC62" i="7"/>
  <c r="BB62" i="7"/>
  <c r="BA62" i="7"/>
  <c r="AY62" i="7"/>
  <c r="AX62" i="7"/>
  <c r="AW62" i="7"/>
  <c r="AV62" i="7"/>
  <c r="AU62" i="7"/>
  <c r="AT62" i="7"/>
  <c r="AS62" i="7"/>
  <c r="AR62" i="7"/>
  <c r="AQ62" i="7"/>
  <c r="AP62" i="7"/>
  <c r="AN62" i="7"/>
  <c r="AM62" i="7"/>
  <c r="AL62" i="7"/>
  <c r="AK62" i="7"/>
  <c r="AJ62" i="7"/>
  <c r="AI62" i="7"/>
  <c r="AH62" i="7"/>
  <c r="AG62" i="7"/>
  <c r="AF62" i="7"/>
  <c r="AE62" i="7"/>
  <c r="D62" i="7"/>
  <c r="CH61" i="7"/>
  <c r="CF61" i="7"/>
  <c r="CE61" i="7"/>
  <c r="CD61" i="7"/>
  <c r="CC61" i="7"/>
  <c r="CB61" i="7"/>
  <c r="CA61" i="7"/>
  <c r="BZ61" i="7"/>
  <c r="BY61" i="7"/>
  <c r="BX61" i="7"/>
  <c r="BW61" i="7"/>
  <c r="BV61" i="7"/>
  <c r="BJ61" i="7"/>
  <c r="BI61" i="7"/>
  <c r="BH61" i="7"/>
  <c r="BG61" i="7"/>
  <c r="BF61" i="7"/>
  <c r="BE61" i="7"/>
  <c r="BD61" i="7"/>
  <c r="BC61" i="7"/>
  <c r="BB61" i="7"/>
  <c r="BA61" i="7"/>
  <c r="AY61" i="7"/>
  <c r="AX61" i="7"/>
  <c r="AW61" i="7"/>
  <c r="AV61" i="7"/>
  <c r="AU61" i="7"/>
  <c r="AT61" i="7"/>
  <c r="AS61" i="7"/>
  <c r="AR61" i="7"/>
  <c r="AQ61" i="7"/>
  <c r="AP61" i="7"/>
  <c r="AN61" i="7"/>
  <c r="AM61" i="7"/>
  <c r="AL61" i="7"/>
  <c r="AK61" i="7"/>
  <c r="AJ61" i="7"/>
  <c r="AI61" i="7"/>
  <c r="AH61" i="7"/>
  <c r="AG61" i="7"/>
  <c r="AF61" i="7"/>
  <c r="AE61" i="7"/>
  <c r="D61" i="7"/>
  <c r="CH60" i="7"/>
  <c r="CF60" i="7"/>
  <c r="CE60" i="7"/>
  <c r="CD60" i="7"/>
  <c r="CC60" i="7"/>
  <c r="CB60" i="7"/>
  <c r="CA60" i="7"/>
  <c r="BZ60" i="7"/>
  <c r="BY60" i="7"/>
  <c r="BX60" i="7"/>
  <c r="BW60" i="7"/>
  <c r="BV60" i="7"/>
  <c r="BJ60" i="7"/>
  <c r="BI60" i="7"/>
  <c r="BH60" i="7"/>
  <c r="BG60" i="7"/>
  <c r="BF60" i="7"/>
  <c r="BE60" i="7"/>
  <c r="BD60" i="7"/>
  <c r="BC60" i="7"/>
  <c r="BB60" i="7"/>
  <c r="BA60" i="7"/>
  <c r="AY60" i="7"/>
  <c r="AX60" i="7"/>
  <c r="AW60" i="7"/>
  <c r="AV60" i="7"/>
  <c r="AU60" i="7"/>
  <c r="AT60" i="7"/>
  <c r="AS60" i="7"/>
  <c r="AR60" i="7"/>
  <c r="AQ60" i="7"/>
  <c r="AP60" i="7"/>
  <c r="AN60" i="7"/>
  <c r="AM60" i="7"/>
  <c r="AL60" i="7"/>
  <c r="AK60" i="7"/>
  <c r="AJ60" i="7"/>
  <c r="AI60" i="7"/>
  <c r="AH60" i="7"/>
  <c r="AG60" i="7"/>
  <c r="AF60" i="7"/>
  <c r="AE60" i="7"/>
  <c r="D60" i="7"/>
  <c r="CH59" i="7"/>
  <c r="CF59" i="7"/>
  <c r="CE59" i="7"/>
  <c r="CD59" i="7"/>
  <c r="CC59" i="7"/>
  <c r="CB59" i="7"/>
  <c r="CA59" i="7"/>
  <c r="BZ59" i="7"/>
  <c r="BY59" i="7"/>
  <c r="BX59" i="7"/>
  <c r="BW59" i="7"/>
  <c r="BV59" i="7"/>
  <c r="BJ59" i="7"/>
  <c r="BI59" i="7"/>
  <c r="BH59" i="7"/>
  <c r="BG59" i="7"/>
  <c r="BF59" i="7"/>
  <c r="BE59" i="7"/>
  <c r="BD59" i="7"/>
  <c r="BC59" i="7"/>
  <c r="BB59" i="7"/>
  <c r="BA59" i="7"/>
  <c r="AY59" i="7"/>
  <c r="AX59" i="7"/>
  <c r="AW59" i="7"/>
  <c r="AV59" i="7"/>
  <c r="AU59" i="7"/>
  <c r="AT59" i="7"/>
  <c r="AS59" i="7"/>
  <c r="AR59" i="7"/>
  <c r="AQ59" i="7"/>
  <c r="AP59" i="7"/>
  <c r="AN59" i="7"/>
  <c r="AM59" i="7"/>
  <c r="AL59" i="7"/>
  <c r="AK59" i="7"/>
  <c r="AJ59" i="7"/>
  <c r="AI59" i="7"/>
  <c r="AH59" i="7"/>
  <c r="AG59" i="7"/>
  <c r="AF59" i="7"/>
  <c r="AE59" i="7"/>
  <c r="D59" i="7"/>
  <c r="CH58" i="7"/>
  <c r="CF58" i="7"/>
  <c r="CE58" i="7"/>
  <c r="CD58" i="7"/>
  <c r="CC58" i="7"/>
  <c r="CB58" i="7"/>
  <c r="CA58" i="7"/>
  <c r="BZ58" i="7"/>
  <c r="BY58" i="7"/>
  <c r="BX58" i="7"/>
  <c r="BW58" i="7"/>
  <c r="BV58" i="7"/>
  <c r="BJ58" i="7"/>
  <c r="BI58" i="7"/>
  <c r="BH58" i="7"/>
  <c r="BG58" i="7"/>
  <c r="BF58" i="7"/>
  <c r="BE58" i="7"/>
  <c r="BD58" i="7"/>
  <c r="BC58" i="7"/>
  <c r="BB58" i="7"/>
  <c r="BA58" i="7"/>
  <c r="AY58" i="7"/>
  <c r="AX58" i="7"/>
  <c r="AW58" i="7"/>
  <c r="AV58" i="7"/>
  <c r="AU58" i="7"/>
  <c r="AT58" i="7"/>
  <c r="AS58" i="7"/>
  <c r="AR58" i="7"/>
  <c r="AQ58" i="7"/>
  <c r="AP58" i="7"/>
  <c r="AN58" i="7"/>
  <c r="AM58" i="7"/>
  <c r="AL58" i="7"/>
  <c r="AK58" i="7"/>
  <c r="AJ58" i="7"/>
  <c r="AI58" i="7"/>
  <c r="AH58" i="7"/>
  <c r="AG58" i="7"/>
  <c r="AF58" i="7"/>
  <c r="AE58" i="7"/>
  <c r="D58" i="7"/>
  <c r="CH57" i="7"/>
  <c r="CF57" i="7"/>
  <c r="CE57" i="7"/>
  <c r="CD57" i="7"/>
  <c r="CC57" i="7"/>
  <c r="CB57" i="7"/>
  <c r="CA57" i="7"/>
  <c r="BZ57" i="7"/>
  <c r="BY57" i="7"/>
  <c r="BX57" i="7"/>
  <c r="BW57" i="7"/>
  <c r="BV57" i="7"/>
  <c r="BJ57" i="7"/>
  <c r="BI57" i="7"/>
  <c r="BH57" i="7"/>
  <c r="BG57" i="7"/>
  <c r="BF57" i="7"/>
  <c r="BE57" i="7"/>
  <c r="BD57" i="7"/>
  <c r="BC57" i="7"/>
  <c r="BB57" i="7"/>
  <c r="BA57" i="7"/>
  <c r="AY57" i="7"/>
  <c r="AX57" i="7"/>
  <c r="AW57" i="7"/>
  <c r="AV57" i="7"/>
  <c r="AU57" i="7"/>
  <c r="AT57" i="7"/>
  <c r="AS57" i="7"/>
  <c r="AR57" i="7"/>
  <c r="AQ57" i="7"/>
  <c r="AP57" i="7"/>
  <c r="AN57" i="7"/>
  <c r="AM57" i="7"/>
  <c r="AL57" i="7"/>
  <c r="AK57" i="7"/>
  <c r="AJ57" i="7"/>
  <c r="AI57" i="7"/>
  <c r="AH57" i="7"/>
  <c r="AG57" i="7"/>
  <c r="AF57" i="7"/>
  <c r="AE57" i="7"/>
  <c r="D57" i="7"/>
  <c r="CH56" i="7"/>
  <c r="CF56" i="7"/>
  <c r="CE56" i="7"/>
  <c r="CD56" i="7"/>
  <c r="CC56" i="7"/>
  <c r="CB56" i="7"/>
  <c r="CA56" i="7"/>
  <c r="BZ56" i="7"/>
  <c r="BY56" i="7"/>
  <c r="BX56" i="7"/>
  <c r="BW56" i="7"/>
  <c r="BV56" i="7"/>
  <c r="BJ56" i="7"/>
  <c r="BI56" i="7"/>
  <c r="BH56" i="7"/>
  <c r="BG56" i="7"/>
  <c r="BF56" i="7"/>
  <c r="BE56" i="7"/>
  <c r="BD56" i="7"/>
  <c r="BC56" i="7"/>
  <c r="BB56" i="7"/>
  <c r="BA56" i="7"/>
  <c r="AY56" i="7"/>
  <c r="AX56" i="7"/>
  <c r="AW56" i="7"/>
  <c r="AV56" i="7"/>
  <c r="AU56" i="7"/>
  <c r="AT56" i="7"/>
  <c r="AS56" i="7"/>
  <c r="AR56" i="7"/>
  <c r="AQ56" i="7"/>
  <c r="AP56" i="7"/>
  <c r="AN56" i="7"/>
  <c r="AM56" i="7"/>
  <c r="AL56" i="7"/>
  <c r="AK56" i="7"/>
  <c r="AJ56" i="7"/>
  <c r="AI56" i="7"/>
  <c r="AH56" i="7"/>
  <c r="AG56" i="7"/>
  <c r="AF56" i="7"/>
  <c r="AE56" i="7"/>
  <c r="D56" i="7"/>
  <c r="CH55" i="7"/>
  <c r="CF55" i="7"/>
  <c r="CE55" i="7"/>
  <c r="CD55" i="7"/>
  <c r="CC55" i="7"/>
  <c r="CB55" i="7"/>
  <c r="CA55" i="7"/>
  <c r="BZ55" i="7"/>
  <c r="BY55" i="7"/>
  <c r="BX55" i="7"/>
  <c r="BW55" i="7"/>
  <c r="BV55" i="7"/>
  <c r="BJ55" i="7"/>
  <c r="BI55" i="7"/>
  <c r="BH55" i="7"/>
  <c r="BG55" i="7"/>
  <c r="BF55" i="7"/>
  <c r="BE55" i="7"/>
  <c r="BD55" i="7"/>
  <c r="BC55" i="7"/>
  <c r="BB55" i="7"/>
  <c r="BA55" i="7"/>
  <c r="AY55" i="7"/>
  <c r="AX55" i="7"/>
  <c r="AW55" i="7"/>
  <c r="AV55" i="7"/>
  <c r="AU55" i="7"/>
  <c r="AT55" i="7"/>
  <c r="AS55" i="7"/>
  <c r="AR55" i="7"/>
  <c r="AQ55" i="7"/>
  <c r="AP55" i="7"/>
  <c r="AN55" i="7"/>
  <c r="AM55" i="7"/>
  <c r="AL55" i="7"/>
  <c r="AK55" i="7"/>
  <c r="AJ55" i="7"/>
  <c r="AI55" i="7"/>
  <c r="AH55" i="7"/>
  <c r="AG55" i="7"/>
  <c r="AF55" i="7"/>
  <c r="AE55" i="7"/>
  <c r="D55" i="7"/>
  <c r="CH54" i="7"/>
  <c r="CF54" i="7"/>
  <c r="CE54" i="7"/>
  <c r="CD54" i="7"/>
  <c r="CC54" i="7"/>
  <c r="CB54" i="7"/>
  <c r="CA54" i="7"/>
  <c r="BZ54" i="7"/>
  <c r="BY54" i="7"/>
  <c r="BX54" i="7"/>
  <c r="BW54" i="7"/>
  <c r="BV54" i="7"/>
  <c r="BJ54" i="7"/>
  <c r="BI54" i="7"/>
  <c r="BH54" i="7"/>
  <c r="BG54" i="7"/>
  <c r="BF54" i="7"/>
  <c r="BE54" i="7"/>
  <c r="BD54" i="7"/>
  <c r="BC54" i="7"/>
  <c r="BB54" i="7"/>
  <c r="BA54" i="7"/>
  <c r="AY54" i="7"/>
  <c r="AX54" i="7"/>
  <c r="AW54" i="7"/>
  <c r="AV54" i="7"/>
  <c r="AU54" i="7"/>
  <c r="AT54" i="7"/>
  <c r="AS54" i="7"/>
  <c r="AR54" i="7"/>
  <c r="AQ54" i="7"/>
  <c r="AP54" i="7"/>
  <c r="AN54" i="7"/>
  <c r="AM54" i="7"/>
  <c r="AL54" i="7"/>
  <c r="AK54" i="7"/>
  <c r="AJ54" i="7"/>
  <c r="AI54" i="7"/>
  <c r="AH54" i="7"/>
  <c r="AG54" i="7"/>
  <c r="AF54" i="7"/>
  <c r="AE54" i="7"/>
  <c r="D54" i="7"/>
  <c r="CH53" i="7"/>
  <c r="CF53" i="7"/>
  <c r="CE53" i="7"/>
  <c r="CD53" i="7"/>
  <c r="CC53" i="7"/>
  <c r="CB53" i="7"/>
  <c r="CA53" i="7"/>
  <c r="BZ53" i="7"/>
  <c r="BY53" i="7"/>
  <c r="BX53" i="7"/>
  <c r="BW53" i="7"/>
  <c r="BV53" i="7"/>
  <c r="BJ53" i="7"/>
  <c r="BI53" i="7"/>
  <c r="BH53" i="7"/>
  <c r="BG53" i="7"/>
  <c r="BF53" i="7"/>
  <c r="BE53" i="7"/>
  <c r="BD53" i="7"/>
  <c r="BC53" i="7"/>
  <c r="BB53" i="7"/>
  <c r="BA53" i="7"/>
  <c r="AY53" i="7"/>
  <c r="AX53" i="7"/>
  <c r="AW53" i="7"/>
  <c r="AV53" i="7"/>
  <c r="AU53" i="7"/>
  <c r="AT53" i="7"/>
  <c r="AS53" i="7"/>
  <c r="AR53" i="7"/>
  <c r="AQ53" i="7"/>
  <c r="AP53" i="7"/>
  <c r="AN53" i="7"/>
  <c r="AM53" i="7"/>
  <c r="AL53" i="7"/>
  <c r="AK53" i="7"/>
  <c r="AJ53" i="7"/>
  <c r="AI53" i="7"/>
  <c r="AH53" i="7"/>
  <c r="AG53" i="7"/>
  <c r="AF53" i="7"/>
  <c r="AE53" i="7"/>
  <c r="D53" i="7"/>
  <c r="CH52" i="7"/>
  <c r="CF52" i="7"/>
  <c r="CE52" i="7"/>
  <c r="CD52" i="7"/>
  <c r="CC52" i="7"/>
  <c r="CB52" i="7"/>
  <c r="CA52" i="7"/>
  <c r="BZ52" i="7"/>
  <c r="BY52" i="7"/>
  <c r="BX52" i="7"/>
  <c r="BW52" i="7"/>
  <c r="BV52" i="7"/>
  <c r="BJ52" i="7"/>
  <c r="BI52" i="7"/>
  <c r="BH52" i="7"/>
  <c r="BG52" i="7"/>
  <c r="BF52" i="7"/>
  <c r="BE52" i="7"/>
  <c r="BD52" i="7"/>
  <c r="BC52" i="7"/>
  <c r="BB52" i="7"/>
  <c r="BA52" i="7"/>
  <c r="AY52" i="7"/>
  <c r="AX52" i="7"/>
  <c r="AW52" i="7"/>
  <c r="AV52" i="7"/>
  <c r="AU52" i="7"/>
  <c r="AT52" i="7"/>
  <c r="AS52" i="7"/>
  <c r="AR52" i="7"/>
  <c r="AQ52" i="7"/>
  <c r="AP52" i="7"/>
  <c r="AN52" i="7"/>
  <c r="AM52" i="7"/>
  <c r="AL52" i="7"/>
  <c r="AK52" i="7"/>
  <c r="AJ52" i="7"/>
  <c r="AI52" i="7"/>
  <c r="AH52" i="7"/>
  <c r="AG52" i="7"/>
  <c r="AF52" i="7"/>
  <c r="AE52" i="7"/>
  <c r="D52" i="7"/>
  <c r="CH51" i="7"/>
  <c r="CF51" i="7"/>
  <c r="CE51" i="7"/>
  <c r="CD51" i="7"/>
  <c r="CC51" i="7"/>
  <c r="CB51" i="7"/>
  <c r="CA51" i="7"/>
  <c r="BZ51" i="7"/>
  <c r="BY51" i="7"/>
  <c r="BX51" i="7"/>
  <c r="BW51" i="7"/>
  <c r="BV51" i="7"/>
  <c r="BJ51" i="7"/>
  <c r="BI51" i="7"/>
  <c r="BH51" i="7"/>
  <c r="BG51" i="7"/>
  <c r="BF51" i="7"/>
  <c r="BE51" i="7"/>
  <c r="BD51" i="7"/>
  <c r="BC51" i="7"/>
  <c r="BB51" i="7"/>
  <c r="BA51" i="7"/>
  <c r="AY51" i="7"/>
  <c r="AX51" i="7"/>
  <c r="AW51" i="7"/>
  <c r="AV51" i="7"/>
  <c r="AU51" i="7"/>
  <c r="AT51" i="7"/>
  <c r="AS51" i="7"/>
  <c r="AR51" i="7"/>
  <c r="AQ51" i="7"/>
  <c r="AP51" i="7"/>
  <c r="AN51" i="7"/>
  <c r="AM51" i="7"/>
  <c r="AL51" i="7"/>
  <c r="AK51" i="7"/>
  <c r="AJ51" i="7"/>
  <c r="AI51" i="7"/>
  <c r="AH51" i="7"/>
  <c r="AG51" i="7"/>
  <c r="AF51" i="7"/>
  <c r="AE51" i="7"/>
  <c r="D51" i="7"/>
  <c r="CH50" i="7"/>
  <c r="CF50" i="7"/>
  <c r="CE50" i="7"/>
  <c r="CD50" i="7"/>
  <c r="CC50" i="7"/>
  <c r="CB50" i="7"/>
  <c r="CA50" i="7"/>
  <c r="BZ50" i="7"/>
  <c r="BY50" i="7"/>
  <c r="BX50" i="7"/>
  <c r="BW50" i="7"/>
  <c r="BV50" i="7"/>
  <c r="BJ50" i="7"/>
  <c r="BI50" i="7"/>
  <c r="BH50" i="7"/>
  <c r="BG50" i="7"/>
  <c r="BF50" i="7"/>
  <c r="BE50" i="7"/>
  <c r="BD50" i="7"/>
  <c r="BC50" i="7"/>
  <c r="BB50" i="7"/>
  <c r="BA50" i="7"/>
  <c r="AY50" i="7"/>
  <c r="AX50" i="7"/>
  <c r="AW50" i="7"/>
  <c r="AV50" i="7"/>
  <c r="AU50" i="7"/>
  <c r="AT50" i="7"/>
  <c r="AS50" i="7"/>
  <c r="AR50" i="7"/>
  <c r="AQ50" i="7"/>
  <c r="AP50" i="7"/>
  <c r="AN50" i="7"/>
  <c r="AM50" i="7"/>
  <c r="AL50" i="7"/>
  <c r="AK50" i="7"/>
  <c r="AJ50" i="7"/>
  <c r="AI50" i="7"/>
  <c r="AH50" i="7"/>
  <c r="AG50" i="7"/>
  <c r="AF50" i="7"/>
  <c r="AE50" i="7"/>
  <c r="D50" i="7"/>
  <c r="CH49" i="7"/>
  <c r="CF49" i="7"/>
  <c r="CE49" i="7"/>
  <c r="CD49" i="7"/>
  <c r="CC49" i="7"/>
  <c r="CB49" i="7"/>
  <c r="CA49" i="7"/>
  <c r="BZ49" i="7"/>
  <c r="BY49" i="7"/>
  <c r="BX49" i="7"/>
  <c r="BW49" i="7"/>
  <c r="BV49" i="7"/>
  <c r="BJ49" i="7"/>
  <c r="BI49" i="7"/>
  <c r="BH49" i="7"/>
  <c r="BG49" i="7"/>
  <c r="BF49" i="7"/>
  <c r="BE49" i="7"/>
  <c r="BD49" i="7"/>
  <c r="BC49" i="7"/>
  <c r="BB49" i="7"/>
  <c r="BA49" i="7"/>
  <c r="AY49" i="7"/>
  <c r="AX49" i="7"/>
  <c r="AW49" i="7"/>
  <c r="AV49" i="7"/>
  <c r="AU49" i="7"/>
  <c r="AT49" i="7"/>
  <c r="AS49" i="7"/>
  <c r="AR49" i="7"/>
  <c r="AQ49" i="7"/>
  <c r="AP49" i="7"/>
  <c r="AN49" i="7"/>
  <c r="AM49" i="7"/>
  <c r="AL49" i="7"/>
  <c r="AK49" i="7"/>
  <c r="AJ49" i="7"/>
  <c r="AI49" i="7"/>
  <c r="AH49" i="7"/>
  <c r="AG49" i="7"/>
  <c r="AF49" i="7"/>
  <c r="AE49" i="7"/>
  <c r="D49" i="7"/>
  <c r="CH48" i="7"/>
  <c r="CF48" i="7"/>
  <c r="CE48" i="7"/>
  <c r="CD48" i="7"/>
  <c r="CC48" i="7"/>
  <c r="CB48" i="7"/>
  <c r="CA48" i="7"/>
  <c r="BZ48" i="7"/>
  <c r="BY48" i="7"/>
  <c r="BX48" i="7"/>
  <c r="BW48" i="7"/>
  <c r="BV48" i="7"/>
  <c r="BJ48" i="7"/>
  <c r="BI48" i="7"/>
  <c r="BH48" i="7"/>
  <c r="BG48" i="7"/>
  <c r="BF48" i="7"/>
  <c r="BE48" i="7"/>
  <c r="BD48" i="7"/>
  <c r="BC48" i="7"/>
  <c r="BB48" i="7"/>
  <c r="BA48" i="7"/>
  <c r="AY48" i="7"/>
  <c r="AX48" i="7"/>
  <c r="AW48" i="7"/>
  <c r="AV48" i="7"/>
  <c r="AU48" i="7"/>
  <c r="AT48" i="7"/>
  <c r="AS48" i="7"/>
  <c r="AR48" i="7"/>
  <c r="AQ48" i="7"/>
  <c r="AP48" i="7"/>
  <c r="AN48" i="7"/>
  <c r="AM48" i="7"/>
  <c r="AL48" i="7"/>
  <c r="AK48" i="7"/>
  <c r="AJ48" i="7"/>
  <c r="AI48" i="7"/>
  <c r="AH48" i="7"/>
  <c r="AG48" i="7"/>
  <c r="AF48" i="7"/>
  <c r="AE48" i="7"/>
  <c r="D48" i="7"/>
  <c r="CH47" i="7"/>
  <c r="CF47" i="7"/>
  <c r="CE47" i="7"/>
  <c r="CD47" i="7"/>
  <c r="CC47" i="7"/>
  <c r="CB47" i="7"/>
  <c r="CA47" i="7"/>
  <c r="BZ47" i="7"/>
  <c r="BY47" i="7"/>
  <c r="BX47" i="7"/>
  <c r="BW47" i="7"/>
  <c r="BV47" i="7"/>
  <c r="BJ47" i="7"/>
  <c r="BI47" i="7"/>
  <c r="BH47" i="7"/>
  <c r="BG47" i="7"/>
  <c r="BF47" i="7"/>
  <c r="BE47" i="7"/>
  <c r="BD47" i="7"/>
  <c r="BC47" i="7"/>
  <c r="BB47" i="7"/>
  <c r="BA47" i="7"/>
  <c r="AY47" i="7"/>
  <c r="AX47" i="7"/>
  <c r="AW47" i="7"/>
  <c r="AV47" i="7"/>
  <c r="AU47" i="7"/>
  <c r="AT47" i="7"/>
  <c r="AS47" i="7"/>
  <c r="AR47" i="7"/>
  <c r="AQ47" i="7"/>
  <c r="AP47" i="7"/>
  <c r="AN47" i="7"/>
  <c r="AM47" i="7"/>
  <c r="AL47" i="7"/>
  <c r="AK47" i="7"/>
  <c r="AJ47" i="7"/>
  <c r="AI47" i="7"/>
  <c r="AH47" i="7"/>
  <c r="AG47" i="7"/>
  <c r="AF47" i="7"/>
  <c r="AE47" i="7"/>
  <c r="D47" i="7"/>
  <c r="CH46" i="7"/>
  <c r="CF46" i="7"/>
  <c r="CE46" i="7"/>
  <c r="CD46" i="7"/>
  <c r="CC46" i="7"/>
  <c r="CB46" i="7"/>
  <c r="CA46" i="7"/>
  <c r="BZ46" i="7"/>
  <c r="BY46" i="7"/>
  <c r="BX46" i="7"/>
  <c r="BW46" i="7"/>
  <c r="BV46" i="7"/>
  <c r="BJ46" i="7"/>
  <c r="BI46" i="7"/>
  <c r="BH46" i="7"/>
  <c r="BG46" i="7"/>
  <c r="BF46" i="7"/>
  <c r="BE46" i="7"/>
  <c r="BD46" i="7"/>
  <c r="BC46" i="7"/>
  <c r="BB46" i="7"/>
  <c r="BA46" i="7"/>
  <c r="AY46" i="7"/>
  <c r="AX46" i="7"/>
  <c r="AW46" i="7"/>
  <c r="AV46" i="7"/>
  <c r="AU46" i="7"/>
  <c r="AT46" i="7"/>
  <c r="AS46" i="7"/>
  <c r="AR46" i="7"/>
  <c r="AQ46" i="7"/>
  <c r="AP46" i="7"/>
  <c r="AN46" i="7"/>
  <c r="AM46" i="7"/>
  <c r="AL46" i="7"/>
  <c r="AK46" i="7"/>
  <c r="AJ46" i="7"/>
  <c r="AI46" i="7"/>
  <c r="AH46" i="7"/>
  <c r="AG46" i="7"/>
  <c r="AF46" i="7"/>
  <c r="AE46" i="7"/>
  <c r="D46" i="7"/>
  <c r="CH45" i="7"/>
  <c r="CF45" i="7"/>
  <c r="CE45" i="7"/>
  <c r="CD45" i="7"/>
  <c r="CC45" i="7"/>
  <c r="CB45" i="7"/>
  <c r="CA45" i="7"/>
  <c r="BZ45" i="7"/>
  <c r="BY45" i="7"/>
  <c r="BX45" i="7"/>
  <c r="BW45" i="7"/>
  <c r="BV45" i="7"/>
  <c r="BJ45" i="7"/>
  <c r="BI45" i="7"/>
  <c r="BH45" i="7"/>
  <c r="BG45" i="7"/>
  <c r="BF45" i="7"/>
  <c r="BE45" i="7"/>
  <c r="BD45" i="7"/>
  <c r="BC45" i="7"/>
  <c r="BB45" i="7"/>
  <c r="BA45" i="7"/>
  <c r="AY45" i="7"/>
  <c r="AX45" i="7"/>
  <c r="AW45" i="7"/>
  <c r="AV45" i="7"/>
  <c r="AU45" i="7"/>
  <c r="AT45" i="7"/>
  <c r="AS45" i="7"/>
  <c r="AR45" i="7"/>
  <c r="AQ45" i="7"/>
  <c r="AP45" i="7"/>
  <c r="AN45" i="7"/>
  <c r="AM45" i="7"/>
  <c r="AL45" i="7"/>
  <c r="AK45" i="7"/>
  <c r="AJ45" i="7"/>
  <c r="AI45" i="7"/>
  <c r="AH45" i="7"/>
  <c r="AG45" i="7"/>
  <c r="AF45" i="7"/>
  <c r="AE45" i="7"/>
  <c r="D45" i="7"/>
  <c r="CH44" i="7"/>
  <c r="CF44" i="7"/>
  <c r="CE44" i="7"/>
  <c r="CD44" i="7"/>
  <c r="CC44" i="7"/>
  <c r="CB44" i="7"/>
  <c r="CA44" i="7"/>
  <c r="BZ44" i="7"/>
  <c r="BY44" i="7"/>
  <c r="BX44" i="7"/>
  <c r="BW44" i="7"/>
  <c r="BV44" i="7"/>
  <c r="BJ44" i="7"/>
  <c r="BI44" i="7"/>
  <c r="BH44" i="7"/>
  <c r="BG44" i="7"/>
  <c r="BF44" i="7"/>
  <c r="BE44" i="7"/>
  <c r="BD44" i="7"/>
  <c r="BC44" i="7"/>
  <c r="BB44" i="7"/>
  <c r="BA44" i="7"/>
  <c r="AY44" i="7"/>
  <c r="AX44" i="7"/>
  <c r="AW44" i="7"/>
  <c r="AV44" i="7"/>
  <c r="AU44" i="7"/>
  <c r="AT44" i="7"/>
  <c r="AS44" i="7"/>
  <c r="AR44" i="7"/>
  <c r="AQ44" i="7"/>
  <c r="AP44" i="7"/>
  <c r="AN44" i="7"/>
  <c r="AM44" i="7"/>
  <c r="AL44" i="7"/>
  <c r="AK44" i="7"/>
  <c r="AJ44" i="7"/>
  <c r="AI44" i="7"/>
  <c r="AH44" i="7"/>
  <c r="AG44" i="7"/>
  <c r="AF44" i="7"/>
  <c r="AE44" i="7"/>
  <c r="D44" i="7"/>
  <c r="CH43" i="7"/>
  <c r="CF43" i="7"/>
  <c r="CE43" i="7"/>
  <c r="CD43" i="7"/>
  <c r="CC43" i="7"/>
  <c r="CB43" i="7"/>
  <c r="CA43" i="7"/>
  <c r="BZ43" i="7"/>
  <c r="BY43" i="7"/>
  <c r="BX43" i="7"/>
  <c r="BW43" i="7"/>
  <c r="BV43" i="7"/>
  <c r="BJ43" i="7"/>
  <c r="BI43" i="7"/>
  <c r="BH43" i="7"/>
  <c r="BG43" i="7"/>
  <c r="BF43" i="7"/>
  <c r="BE43" i="7"/>
  <c r="BD43" i="7"/>
  <c r="BC43" i="7"/>
  <c r="BB43" i="7"/>
  <c r="BA43" i="7"/>
  <c r="AY43" i="7"/>
  <c r="AX43" i="7"/>
  <c r="AW43" i="7"/>
  <c r="AV43" i="7"/>
  <c r="AU43" i="7"/>
  <c r="AT43" i="7"/>
  <c r="AS43" i="7"/>
  <c r="AR43" i="7"/>
  <c r="AQ43" i="7"/>
  <c r="AP43" i="7"/>
  <c r="AN43" i="7"/>
  <c r="AM43" i="7"/>
  <c r="AL43" i="7"/>
  <c r="AK43" i="7"/>
  <c r="AJ43" i="7"/>
  <c r="AI43" i="7"/>
  <c r="AH43" i="7"/>
  <c r="AG43" i="7"/>
  <c r="AF43" i="7"/>
  <c r="AE43" i="7"/>
  <c r="D43" i="7"/>
  <c r="CH42" i="7"/>
  <c r="CF42" i="7"/>
  <c r="CE42" i="7"/>
  <c r="CD42" i="7"/>
  <c r="CC42" i="7"/>
  <c r="CB42" i="7"/>
  <c r="CA42" i="7"/>
  <c r="BZ42" i="7"/>
  <c r="BY42" i="7"/>
  <c r="BX42" i="7"/>
  <c r="BW42" i="7"/>
  <c r="BV42" i="7"/>
  <c r="BJ42" i="7"/>
  <c r="BI42" i="7"/>
  <c r="BH42" i="7"/>
  <c r="BG42" i="7"/>
  <c r="BF42" i="7"/>
  <c r="BE42" i="7"/>
  <c r="BD42" i="7"/>
  <c r="BC42" i="7"/>
  <c r="BB42" i="7"/>
  <c r="BA42" i="7"/>
  <c r="AY42" i="7"/>
  <c r="AX42" i="7"/>
  <c r="AW42" i="7"/>
  <c r="AV42" i="7"/>
  <c r="AU42" i="7"/>
  <c r="AT42" i="7"/>
  <c r="AS42" i="7"/>
  <c r="AR42" i="7"/>
  <c r="AQ42" i="7"/>
  <c r="AP42" i="7"/>
  <c r="AN42" i="7"/>
  <c r="AM42" i="7"/>
  <c r="AL42" i="7"/>
  <c r="AK42" i="7"/>
  <c r="AJ42" i="7"/>
  <c r="AI42" i="7"/>
  <c r="AH42" i="7"/>
  <c r="AG42" i="7"/>
  <c r="AF42" i="7"/>
  <c r="AE42" i="7"/>
  <c r="D42" i="7"/>
  <c r="CH41" i="7"/>
  <c r="CF41" i="7"/>
  <c r="CE41" i="7"/>
  <c r="CD41" i="7"/>
  <c r="CC41" i="7"/>
  <c r="CB41" i="7"/>
  <c r="CA41" i="7"/>
  <c r="BZ41" i="7"/>
  <c r="BY41" i="7"/>
  <c r="BX41" i="7"/>
  <c r="BW41" i="7"/>
  <c r="BV41" i="7"/>
  <c r="BJ41" i="7"/>
  <c r="BI41" i="7"/>
  <c r="BH41" i="7"/>
  <c r="BG41" i="7"/>
  <c r="BF41" i="7"/>
  <c r="BE41" i="7"/>
  <c r="BD41" i="7"/>
  <c r="BC41" i="7"/>
  <c r="BB41" i="7"/>
  <c r="BA41" i="7"/>
  <c r="AY41" i="7"/>
  <c r="AX41" i="7"/>
  <c r="AW41" i="7"/>
  <c r="AV41" i="7"/>
  <c r="AU41" i="7"/>
  <c r="AT41" i="7"/>
  <c r="AS41" i="7"/>
  <c r="AR41" i="7"/>
  <c r="AQ41" i="7"/>
  <c r="AP41" i="7"/>
  <c r="AN41" i="7"/>
  <c r="AM41" i="7"/>
  <c r="AL41" i="7"/>
  <c r="AK41" i="7"/>
  <c r="AJ41" i="7"/>
  <c r="AI41" i="7"/>
  <c r="AH41" i="7"/>
  <c r="AG41" i="7"/>
  <c r="AF41" i="7"/>
  <c r="AE41" i="7"/>
  <c r="D41" i="7"/>
  <c r="CH40" i="7"/>
  <c r="CF40" i="7"/>
  <c r="CE40" i="7"/>
  <c r="CD40" i="7"/>
  <c r="CC40" i="7"/>
  <c r="CB40" i="7"/>
  <c r="CA40" i="7"/>
  <c r="BZ40" i="7"/>
  <c r="BY40" i="7"/>
  <c r="BX40" i="7"/>
  <c r="BW40" i="7"/>
  <c r="BV40" i="7"/>
  <c r="BJ40" i="7"/>
  <c r="BI40" i="7"/>
  <c r="BH40" i="7"/>
  <c r="BG40" i="7"/>
  <c r="BF40" i="7"/>
  <c r="BE40" i="7"/>
  <c r="BD40" i="7"/>
  <c r="BC40" i="7"/>
  <c r="BB40" i="7"/>
  <c r="BA40" i="7"/>
  <c r="AY40" i="7"/>
  <c r="AX40" i="7"/>
  <c r="AW40" i="7"/>
  <c r="AV40" i="7"/>
  <c r="AU40" i="7"/>
  <c r="AT40" i="7"/>
  <c r="AS40" i="7"/>
  <c r="AR40" i="7"/>
  <c r="AQ40" i="7"/>
  <c r="AP40" i="7"/>
  <c r="AN40" i="7"/>
  <c r="AM40" i="7"/>
  <c r="AL40" i="7"/>
  <c r="AK40" i="7"/>
  <c r="AJ40" i="7"/>
  <c r="AI40" i="7"/>
  <c r="AH40" i="7"/>
  <c r="AG40" i="7"/>
  <c r="AF40" i="7"/>
  <c r="AE40" i="7"/>
  <c r="D40" i="7"/>
  <c r="CH39" i="7"/>
  <c r="CF39" i="7"/>
  <c r="CE39" i="7"/>
  <c r="CD39" i="7"/>
  <c r="CC39" i="7"/>
  <c r="CB39" i="7"/>
  <c r="CA39" i="7"/>
  <c r="BZ39" i="7"/>
  <c r="BY39" i="7"/>
  <c r="BX39" i="7"/>
  <c r="BW39" i="7"/>
  <c r="BV39" i="7"/>
  <c r="BJ39" i="7"/>
  <c r="BI39" i="7"/>
  <c r="BH39" i="7"/>
  <c r="BG39" i="7"/>
  <c r="BF39" i="7"/>
  <c r="BE39" i="7"/>
  <c r="BD39" i="7"/>
  <c r="BC39" i="7"/>
  <c r="BB39" i="7"/>
  <c r="BA39" i="7"/>
  <c r="AY39" i="7"/>
  <c r="AX39" i="7"/>
  <c r="AW39" i="7"/>
  <c r="AV39" i="7"/>
  <c r="AU39" i="7"/>
  <c r="AT39" i="7"/>
  <c r="AS39" i="7"/>
  <c r="AR39" i="7"/>
  <c r="AQ39" i="7"/>
  <c r="AP39" i="7"/>
  <c r="AN39" i="7"/>
  <c r="AM39" i="7"/>
  <c r="AL39" i="7"/>
  <c r="AK39" i="7"/>
  <c r="AJ39" i="7"/>
  <c r="AI39" i="7"/>
  <c r="AH39" i="7"/>
  <c r="AG39" i="7"/>
  <c r="AF39" i="7"/>
  <c r="AE39" i="7"/>
  <c r="D39" i="7"/>
  <c r="CH38" i="7"/>
  <c r="CF38" i="7"/>
  <c r="CE38" i="7"/>
  <c r="CD38" i="7"/>
  <c r="CC38" i="7"/>
  <c r="CB38" i="7"/>
  <c r="CA38" i="7"/>
  <c r="BZ38" i="7"/>
  <c r="BY38" i="7"/>
  <c r="BX38" i="7"/>
  <c r="BW38" i="7"/>
  <c r="BV38" i="7"/>
  <c r="BJ38" i="7"/>
  <c r="BI38" i="7"/>
  <c r="BH38" i="7"/>
  <c r="BG38" i="7"/>
  <c r="BF38" i="7"/>
  <c r="BE38" i="7"/>
  <c r="BD38" i="7"/>
  <c r="BC38" i="7"/>
  <c r="BB38" i="7"/>
  <c r="BA38" i="7"/>
  <c r="AY38" i="7"/>
  <c r="AX38" i="7"/>
  <c r="AW38" i="7"/>
  <c r="AV38" i="7"/>
  <c r="AU38" i="7"/>
  <c r="AT38" i="7"/>
  <c r="AS38" i="7"/>
  <c r="AR38" i="7"/>
  <c r="AQ38" i="7"/>
  <c r="AP38" i="7"/>
  <c r="AN38" i="7"/>
  <c r="AM38" i="7"/>
  <c r="AL38" i="7"/>
  <c r="AK38" i="7"/>
  <c r="AJ38" i="7"/>
  <c r="AI38" i="7"/>
  <c r="AH38" i="7"/>
  <c r="AG38" i="7"/>
  <c r="AF38" i="7"/>
  <c r="AE38" i="7"/>
  <c r="D38" i="7"/>
  <c r="CH37" i="7"/>
  <c r="CF37" i="7"/>
  <c r="CE37" i="7"/>
  <c r="CD37" i="7"/>
  <c r="CC37" i="7"/>
  <c r="CB37" i="7"/>
  <c r="CA37" i="7"/>
  <c r="BZ37" i="7"/>
  <c r="BY37" i="7"/>
  <c r="BX37" i="7"/>
  <c r="BW37" i="7"/>
  <c r="BV37" i="7"/>
  <c r="BJ37" i="7"/>
  <c r="BI37" i="7"/>
  <c r="BH37" i="7"/>
  <c r="BG37" i="7"/>
  <c r="BF37" i="7"/>
  <c r="BE37" i="7"/>
  <c r="BD37" i="7"/>
  <c r="BC37" i="7"/>
  <c r="BB37" i="7"/>
  <c r="BA37" i="7"/>
  <c r="AY37" i="7"/>
  <c r="AX37" i="7"/>
  <c r="AW37" i="7"/>
  <c r="AV37" i="7"/>
  <c r="AU37" i="7"/>
  <c r="AT37" i="7"/>
  <c r="AS37" i="7"/>
  <c r="AR37" i="7"/>
  <c r="AQ37" i="7"/>
  <c r="AP37" i="7"/>
  <c r="AN37" i="7"/>
  <c r="AM37" i="7"/>
  <c r="AL37" i="7"/>
  <c r="AK37" i="7"/>
  <c r="AJ37" i="7"/>
  <c r="AI37" i="7"/>
  <c r="AH37" i="7"/>
  <c r="AG37" i="7"/>
  <c r="AF37" i="7"/>
  <c r="AE37" i="7"/>
  <c r="D37" i="7"/>
  <c r="CH36" i="7"/>
  <c r="CF36" i="7"/>
  <c r="CE36" i="7"/>
  <c r="CD36" i="7"/>
  <c r="CC36" i="7"/>
  <c r="CB36" i="7"/>
  <c r="CA36" i="7"/>
  <c r="BZ36" i="7"/>
  <c r="BY36" i="7"/>
  <c r="BX36" i="7"/>
  <c r="BW36" i="7"/>
  <c r="BV36" i="7"/>
  <c r="BJ36" i="7"/>
  <c r="BI36" i="7"/>
  <c r="BH36" i="7"/>
  <c r="BG36" i="7"/>
  <c r="BF36" i="7"/>
  <c r="BE36" i="7"/>
  <c r="BD36" i="7"/>
  <c r="BC36" i="7"/>
  <c r="BB36" i="7"/>
  <c r="BA36" i="7"/>
  <c r="AY36" i="7"/>
  <c r="AX36" i="7"/>
  <c r="AW36" i="7"/>
  <c r="AV36" i="7"/>
  <c r="AU36" i="7"/>
  <c r="AT36" i="7"/>
  <c r="AS36" i="7"/>
  <c r="AR36" i="7"/>
  <c r="AQ36" i="7"/>
  <c r="AP36" i="7"/>
  <c r="AN36" i="7"/>
  <c r="AM36" i="7"/>
  <c r="AL36" i="7"/>
  <c r="AK36" i="7"/>
  <c r="AJ36" i="7"/>
  <c r="AI36" i="7"/>
  <c r="AH36" i="7"/>
  <c r="AG36" i="7"/>
  <c r="AF36" i="7"/>
  <c r="AE36" i="7"/>
  <c r="D36" i="7"/>
  <c r="CH35" i="7"/>
  <c r="CF35" i="7"/>
  <c r="CE35" i="7"/>
  <c r="CD35" i="7"/>
  <c r="CC35" i="7"/>
  <c r="CB35" i="7"/>
  <c r="CA35" i="7"/>
  <c r="BZ35" i="7"/>
  <c r="BY35" i="7"/>
  <c r="BX35" i="7"/>
  <c r="BW35" i="7"/>
  <c r="BV35" i="7"/>
  <c r="BJ35" i="7"/>
  <c r="BI35" i="7"/>
  <c r="BH35" i="7"/>
  <c r="BG35" i="7"/>
  <c r="BF35" i="7"/>
  <c r="BE35" i="7"/>
  <c r="BD35" i="7"/>
  <c r="BC35" i="7"/>
  <c r="BB35" i="7"/>
  <c r="BA35" i="7"/>
  <c r="AY35" i="7"/>
  <c r="AX35" i="7"/>
  <c r="AW35" i="7"/>
  <c r="AV35" i="7"/>
  <c r="AU35" i="7"/>
  <c r="AT35" i="7"/>
  <c r="AS35" i="7"/>
  <c r="AR35" i="7"/>
  <c r="AQ35" i="7"/>
  <c r="AP35" i="7"/>
  <c r="AN35" i="7"/>
  <c r="AM35" i="7"/>
  <c r="AL35" i="7"/>
  <c r="AK35" i="7"/>
  <c r="AJ35" i="7"/>
  <c r="AI35" i="7"/>
  <c r="AH35" i="7"/>
  <c r="AG35" i="7"/>
  <c r="AF35" i="7"/>
  <c r="AE35" i="7"/>
  <c r="D35" i="7"/>
  <c r="CH34" i="7"/>
  <c r="CF34" i="7"/>
  <c r="CE34" i="7"/>
  <c r="CD34" i="7"/>
  <c r="CC34" i="7"/>
  <c r="CB34" i="7"/>
  <c r="CA34" i="7"/>
  <c r="BZ34" i="7"/>
  <c r="BY34" i="7"/>
  <c r="BX34" i="7"/>
  <c r="BW34" i="7"/>
  <c r="BV34" i="7"/>
  <c r="BJ34" i="7"/>
  <c r="BI34" i="7"/>
  <c r="BH34" i="7"/>
  <c r="BG34" i="7"/>
  <c r="BF34" i="7"/>
  <c r="BE34" i="7"/>
  <c r="BD34" i="7"/>
  <c r="BC34" i="7"/>
  <c r="BB34" i="7"/>
  <c r="BA34" i="7"/>
  <c r="AY34" i="7"/>
  <c r="AX34" i="7"/>
  <c r="AW34" i="7"/>
  <c r="AV34" i="7"/>
  <c r="AU34" i="7"/>
  <c r="AT34" i="7"/>
  <c r="AS34" i="7"/>
  <c r="AR34" i="7"/>
  <c r="AQ34" i="7"/>
  <c r="AP34" i="7"/>
  <c r="AN34" i="7"/>
  <c r="AM34" i="7"/>
  <c r="AL34" i="7"/>
  <c r="AK34" i="7"/>
  <c r="AJ34" i="7"/>
  <c r="AI34" i="7"/>
  <c r="AH34" i="7"/>
  <c r="AG34" i="7"/>
  <c r="AF34" i="7"/>
  <c r="AE34" i="7"/>
  <c r="D34" i="7"/>
  <c r="CH33" i="7"/>
  <c r="CF33" i="7"/>
  <c r="CE33" i="7"/>
  <c r="CD33" i="7"/>
  <c r="CC33" i="7"/>
  <c r="CB33" i="7"/>
  <c r="CA33" i="7"/>
  <c r="BZ33" i="7"/>
  <c r="BY33" i="7"/>
  <c r="BX33" i="7"/>
  <c r="BW33" i="7"/>
  <c r="BV33" i="7"/>
  <c r="BJ33" i="7"/>
  <c r="BI33" i="7"/>
  <c r="BH33" i="7"/>
  <c r="BG33" i="7"/>
  <c r="BF33" i="7"/>
  <c r="BE33" i="7"/>
  <c r="BD33" i="7"/>
  <c r="BC33" i="7"/>
  <c r="BB33" i="7"/>
  <c r="BA33" i="7"/>
  <c r="AY33" i="7"/>
  <c r="AX33" i="7"/>
  <c r="AW33" i="7"/>
  <c r="AV33" i="7"/>
  <c r="AU33" i="7"/>
  <c r="AT33" i="7"/>
  <c r="AS33" i="7"/>
  <c r="AR33" i="7"/>
  <c r="AQ33" i="7"/>
  <c r="AP33" i="7"/>
  <c r="AN33" i="7"/>
  <c r="AM33" i="7"/>
  <c r="AL33" i="7"/>
  <c r="AK33" i="7"/>
  <c r="AJ33" i="7"/>
  <c r="AI33" i="7"/>
  <c r="AH33" i="7"/>
  <c r="AG33" i="7"/>
  <c r="AF33" i="7"/>
  <c r="AE33" i="7"/>
  <c r="D33" i="7"/>
  <c r="CH32" i="7"/>
  <c r="CF32" i="7"/>
  <c r="CE32" i="7"/>
  <c r="CD32" i="7"/>
  <c r="CC32" i="7"/>
  <c r="CB32" i="7"/>
  <c r="CA32" i="7"/>
  <c r="BZ32" i="7"/>
  <c r="BY32" i="7"/>
  <c r="BX32" i="7"/>
  <c r="BW32" i="7"/>
  <c r="BV32" i="7"/>
  <c r="BJ32" i="7"/>
  <c r="BI32" i="7"/>
  <c r="BH32" i="7"/>
  <c r="BG32" i="7"/>
  <c r="BF32" i="7"/>
  <c r="BE32" i="7"/>
  <c r="BD32" i="7"/>
  <c r="BC32" i="7"/>
  <c r="BB32" i="7"/>
  <c r="BA32" i="7"/>
  <c r="AY32" i="7"/>
  <c r="AX32" i="7"/>
  <c r="AW32" i="7"/>
  <c r="AV32" i="7"/>
  <c r="AU32" i="7"/>
  <c r="AT32" i="7"/>
  <c r="AS32" i="7"/>
  <c r="AR32" i="7"/>
  <c r="AQ32" i="7"/>
  <c r="AP32" i="7"/>
  <c r="AN32" i="7"/>
  <c r="AM32" i="7"/>
  <c r="AL32" i="7"/>
  <c r="AK32" i="7"/>
  <c r="AJ32" i="7"/>
  <c r="AI32" i="7"/>
  <c r="AH32" i="7"/>
  <c r="AG32" i="7"/>
  <c r="AF32" i="7"/>
  <c r="AE32" i="7"/>
  <c r="CH31" i="7"/>
  <c r="CF31" i="7"/>
  <c r="CE31" i="7"/>
  <c r="CD31" i="7"/>
  <c r="CC31" i="7"/>
  <c r="CB31" i="7"/>
  <c r="CA31" i="7"/>
  <c r="BZ31" i="7"/>
  <c r="BY31" i="7"/>
  <c r="BX31" i="7"/>
  <c r="BW31" i="7"/>
  <c r="BV31" i="7"/>
  <c r="BJ31" i="7"/>
  <c r="BI31" i="7"/>
  <c r="BH31" i="7"/>
  <c r="BG31" i="7"/>
  <c r="BF31" i="7"/>
  <c r="BE31" i="7"/>
  <c r="BD31" i="7"/>
  <c r="BC31" i="7"/>
  <c r="BB31" i="7"/>
  <c r="BA31" i="7"/>
  <c r="AY31" i="7"/>
  <c r="AX31" i="7"/>
  <c r="AW31" i="7"/>
  <c r="AV31" i="7"/>
  <c r="AU31" i="7"/>
  <c r="AT31" i="7"/>
  <c r="AS31" i="7"/>
  <c r="AR31" i="7"/>
  <c r="AQ31" i="7"/>
  <c r="AP31" i="7"/>
  <c r="AN31" i="7"/>
  <c r="AM31" i="7"/>
  <c r="AL31" i="7"/>
  <c r="AK31" i="7"/>
  <c r="AJ31" i="7"/>
  <c r="AI31" i="7"/>
  <c r="AH31" i="7"/>
  <c r="AG31" i="7"/>
  <c r="AF31" i="7"/>
  <c r="AE31" i="7"/>
  <c r="CH30" i="7"/>
  <c r="CF30" i="7"/>
  <c r="CE30" i="7"/>
  <c r="CD30" i="7"/>
  <c r="CC30" i="7"/>
  <c r="CB30" i="7"/>
  <c r="CA30" i="7"/>
  <c r="BZ30" i="7"/>
  <c r="BY30" i="7"/>
  <c r="BX30" i="7"/>
  <c r="BW30" i="7"/>
  <c r="BV30" i="7"/>
  <c r="BJ30" i="7"/>
  <c r="BI30" i="7"/>
  <c r="BH30" i="7"/>
  <c r="BG30" i="7"/>
  <c r="BF30" i="7"/>
  <c r="BE30" i="7"/>
  <c r="BD30" i="7"/>
  <c r="BC30" i="7"/>
  <c r="BB30" i="7"/>
  <c r="BA30" i="7"/>
  <c r="AY30" i="7"/>
  <c r="AX30" i="7"/>
  <c r="AW30" i="7"/>
  <c r="AV30" i="7"/>
  <c r="AU30" i="7"/>
  <c r="AT30" i="7"/>
  <c r="AS30" i="7"/>
  <c r="AR30" i="7"/>
  <c r="AQ30" i="7"/>
  <c r="AP30" i="7"/>
  <c r="AN30" i="7"/>
  <c r="AM30" i="7"/>
  <c r="AL30" i="7"/>
  <c r="AK30" i="7"/>
  <c r="AJ30" i="7"/>
  <c r="AI30" i="7"/>
  <c r="AH30" i="7"/>
  <c r="AG30" i="7"/>
  <c r="AF30" i="7"/>
  <c r="AE30" i="7"/>
  <c r="CH29" i="7"/>
  <c r="CF29" i="7"/>
  <c r="CE29" i="7"/>
  <c r="CD29" i="7"/>
  <c r="CC29" i="7"/>
  <c r="CB29" i="7"/>
  <c r="CA29" i="7"/>
  <c r="BZ29" i="7"/>
  <c r="BY29" i="7"/>
  <c r="BX29" i="7"/>
  <c r="BW29" i="7"/>
  <c r="BV29" i="7"/>
  <c r="BJ29" i="7"/>
  <c r="BI29" i="7"/>
  <c r="BH29" i="7"/>
  <c r="BG29" i="7"/>
  <c r="BF29" i="7"/>
  <c r="BE29" i="7"/>
  <c r="BD29" i="7"/>
  <c r="BC29" i="7"/>
  <c r="BB29" i="7"/>
  <c r="BA29" i="7"/>
  <c r="AY29" i="7"/>
  <c r="AX29" i="7"/>
  <c r="AW29" i="7"/>
  <c r="AV29" i="7"/>
  <c r="AU29" i="7"/>
  <c r="AT29" i="7"/>
  <c r="AS29" i="7"/>
  <c r="AR29" i="7"/>
  <c r="AQ29" i="7"/>
  <c r="AP29" i="7"/>
  <c r="AN29" i="7"/>
  <c r="AM29" i="7"/>
  <c r="AL29" i="7"/>
  <c r="AK29" i="7"/>
  <c r="AJ29" i="7"/>
  <c r="AI29" i="7"/>
  <c r="AH29" i="7"/>
  <c r="AG29" i="7"/>
  <c r="AF29" i="7"/>
  <c r="AE29" i="7"/>
  <c r="CH28" i="7"/>
  <c r="CF28" i="7"/>
  <c r="CE28" i="7"/>
  <c r="CD28" i="7"/>
  <c r="CC28" i="7"/>
  <c r="CB28" i="7"/>
  <c r="CA28" i="7"/>
  <c r="BZ28" i="7"/>
  <c r="BY28" i="7"/>
  <c r="BX28" i="7"/>
  <c r="BW28" i="7"/>
  <c r="BV28" i="7"/>
  <c r="BJ28" i="7"/>
  <c r="BI28" i="7"/>
  <c r="BH28" i="7"/>
  <c r="BG28" i="7"/>
  <c r="BF28" i="7"/>
  <c r="BE28" i="7"/>
  <c r="BD28" i="7"/>
  <c r="BC28" i="7"/>
  <c r="BB28" i="7"/>
  <c r="BA28" i="7"/>
  <c r="AY28" i="7"/>
  <c r="AX28" i="7"/>
  <c r="AW28" i="7"/>
  <c r="AV28" i="7"/>
  <c r="AU28" i="7"/>
  <c r="AT28" i="7"/>
  <c r="AS28" i="7"/>
  <c r="AR28" i="7"/>
  <c r="AQ28" i="7"/>
  <c r="AP28" i="7"/>
  <c r="AN28" i="7"/>
  <c r="AM28" i="7"/>
  <c r="AL28" i="7"/>
  <c r="AK28" i="7"/>
  <c r="AJ28" i="7"/>
  <c r="AI28" i="7"/>
  <c r="AH28" i="7"/>
  <c r="AG28" i="7"/>
  <c r="AF28" i="7"/>
  <c r="AE28" i="7"/>
  <c r="CH27" i="7"/>
  <c r="CF27" i="7"/>
  <c r="CE27" i="7"/>
  <c r="CD27" i="7"/>
  <c r="CC27" i="7"/>
  <c r="CB27" i="7"/>
  <c r="CA27" i="7"/>
  <c r="BZ27" i="7"/>
  <c r="BY27" i="7"/>
  <c r="BX27" i="7"/>
  <c r="BW27" i="7"/>
  <c r="BV27" i="7"/>
  <c r="BJ27" i="7"/>
  <c r="BI27" i="7"/>
  <c r="BH27" i="7"/>
  <c r="BG27" i="7"/>
  <c r="BF27" i="7"/>
  <c r="BE27" i="7"/>
  <c r="BD27" i="7"/>
  <c r="BC27" i="7"/>
  <c r="BB27" i="7"/>
  <c r="BA27" i="7"/>
  <c r="AY27" i="7"/>
  <c r="AX27" i="7"/>
  <c r="AW27" i="7"/>
  <c r="AV27" i="7"/>
  <c r="AU27" i="7"/>
  <c r="AT27" i="7"/>
  <c r="AS27" i="7"/>
  <c r="AR27" i="7"/>
  <c r="AQ27" i="7"/>
  <c r="AP27" i="7"/>
  <c r="AN27" i="7"/>
  <c r="AM27" i="7"/>
  <c r="AL27" i="7"/>
  <c r="AK27" i="7"/>
  <c r="AJ27" i="7"/>
  <c r="AI27" i="7"/>
  <c r="AH27" i="7"/>
  <c r="AG27" i="7"/>
  <c r="AF27" i="7"/>
  <c r="AE27" i="7"/>
  <c r="CH26" i="7"/>
  <c r="CF26" i="7"/>
  <c r="CE26" i="7"/>
  <c r="CD26" i="7"/>
  <c r="CC26" i="7"/>
  <c r="CB26" i="7"/>
  <c r="CA26" i="7"/>
  <c r="BZ26" i="7"/>
  <c r="BY26" i="7"/>
  <c r="BX26" i="7"/>
  <c r="BW26" i="7"/>
  <c r="BV26" i="7"/>
  <c r="BJ26" i="7"/>
  <c r="BI26" i="7"/>
  <c r="BH26" i="7"/>
  <c r="BG26" i="7"/>
  <c r="BF26" i="7"/>
  <c r="BE26" i="7"/>
  <c r="BD26" i="7"/>
  <c r="BC26" i="7"/>
  <c r="BB26" i="7"/>
  <c r="BA26" i="7"/>
  <c r="AY26" i="7"/>
  <c r="AX26" i="7"/>
  <c r="AW26" i="7"/>
  <c r="AV26" i="7"/>
  <c r="AU26" i="7"/>
  <c r="AT26" i="7"/>
  <c r="AS26" i="7"/>
  <c r="AR26" i="7"/>
  <c r="AQ26" i="7"/>
  <c r="AP26" i="7"/>
  <c r="AN26" i="7"/>
  <c r="AM26" i="7"/>
  <c r="AL26" i="7"/>
  <c r="AK26" i="7"/>
  <c r="AJ26" i="7"/>
  <c r="AI26" i="7"/>
  <c r="AH26" i="7"/>
  <c r="AG26" i="7"/>
  <c r="AF26" i="7"/>
  <c r="AE26" i="7"/>
  <c r="CH25" i="7"/>
  <c r="CF25" i="7"/>
  <c r="CE25" i="7"/>
  <c r="CD25" i="7"/>
  <c r="CC25" i="7"/>
  <c r="CB25" i="7"/>
  <c r="CA25" i="7"/>
  <c r="BZ25" i="7"/>
  <c r="BY25" i="7"/>
  <c r="BX25" i="7"/>
  <c r="BW25" i="7"/>
  <c r="BV25" i="7"/>
  <c r="BJ25" i="7"/>
  <c r="BI25" i="7"/>
  <c r="BH25" i="7"/>
  <c r="BG25" i="7"/>
  <c r="BF25" i="7"/>
  <c r="BE25" i="7"/>
  <c r="BD25" i="7"/>
  <c r="BC25" i="7"/>
  <c r="BB25" i="7"/>
  <c r="BA25" i="7"/>
  <c r="AY25" i="7"/>
  <c r="AX25" i="7"/>
  <c r="AW25" i="7"/>
  <c r="AV25" i="7"/>
  <c r="AU25" i="7"/>
  <c r="AT25" i="7"/>
  <c r="AS25" i="7"/>
  <c r="AR25" i="7"/>
  <c r="AQ25" i="7"/>
  <c r="AP25" i="7"/>
  <c r="AN25" i="7"/>
  <c r="AM25" i="7"/>
  <c r="AL25" i="7"/>
  <c r="AK25" i="7"/>
  <c r="AJ25" i="7"/>
  <c r="AI25" i="7"/>
  <c r="AH25" i="7"/>
  <c r="AG25" i="7"/>
  <c r="AF25" i="7"/>
  <c r="AE25" i="7"/>
  <c r="CH24" i="7"/>
  <c r="CF24" i="7"/>
  <c r="CE24" i="7"/>
  <c r="CD24" i="7"/>
  <c r="CC24" i="7"/>
  <c r="CB24" i="7"/>
  <c r="CA24" i="7"/>
  <c r="BZ24" i="7"/>
  <c r="BY24" i="7"/>
  <c r="BX24" i="7"/>
  <c r="BW24" i="7"/>
  <c r="BV24" i="7"/>
  <c r="BJ24" i="7"/>
  <c r="BI24" i="7"/>
  <c r="BH24" i="7"/>
  <c r="BG24" i="7"/>
  <c r="BF24" i="7"/>
  <c r="BE24" i="7"/>
  <c r="BD24" i="7"/>
  <c r="BC24" i="7"/>
  <c r="BB24" i="7"/>
  <c r="BA24" i="7"/>
  <c r="AY24" i="7"/>
  <c r="AX24" i="7"/>
  <c r="AW24" i="7"/>
  <c r="AV24" i="7"/>
  <c r="AU24" i="7"/>
  <c r="AT24" i="7"/>
  <c r="AS24" i="7"/>
  <c r="AR24" i="7"/>
  <c r="AQ24" i="7"/>
  <c r="AP24" i="7"/>
  <c r="AN24" i="7"/>
  <c r="AM24" i="7"/>
  <c r="AL24" i="7"/>
  <c r="AK24" i="7"/>
  <c r="AJ24" i="7"/>
  <c r="AI24" i="7"/>
  <c r="AH24" i="7"/>
  <c r="AG24" i="7"/>
  <c r="AF24" i="7"/>
  <c r="AE24" i="7"/>
  <c r="CH23" i="7"/>
  <c r="CF23" i="7"/>
  <c r="CE23" i="7"/>
  <c r="CD23" i="7"/>
  <c r="CC23" i="7"/>
  <c r="CB23" i="7"/>
  <c r="CA23" i="7"/>
  <c r="BZ23" i="7"/>
  <c r="BY23" i="7"/>
  <c r="BX23" i="7"/>
  <c r="BW23" i="7"/>
  <c r="BV23" i="7"/>
  <c r="BJ23" i="7"/>
  <c r="BI23" i="7"/>
  <c r="BH23" i="7"/>
  <c r="BG23" i="7"/>
  <c r="BF23" i="7"/>
  <c r="BE23" i="7"/>
  <c r="BD23" i="7"/>
  <c r="BC23" i="7"/>
  <c r="BB23" i="7"/>
  <c r="BA23" i="7"/>
  <c r="AY23" i="7"/>
  <c r="AX23" i="7"/>
  <c r="AW23" i="7"/>
  <c r="AV23" i="7"/>
  <c r="AU23" i="7"/>
  <c r="AT23" i="7"/>
  <c r="AS23" i="7"/>
  <c r="AR23" i="7"/>
  <c r="AQ23" i="7"/>
  <c r="AP23" i="7"/>
  <c r="AN23" i="7"/>
  <c r="AM23" i="7"/>
  <c r="AL23" i="7"/>
  <c r="AK23" i="7"/>
  <c r="AJ23" i="7"/>
  <c r="AI23" i="7"/>
  <c r="AH23" i="7"/>
  <c r="AG23" i="7"/>
  <c r="AF23" i="7"/>
  <c r="AE23" i="7"/>
  <c r="CH22" i="7"/>
  <c r="CF22" i="7"/>
  <c r="CE22" i="7"/>
  <c r="CD22" i="7"/>
  <c r="CC22" i="7"/>
  <c r="CB22" i="7"/>
  <c r="CA22" i="7"/>
  <c r="BZ22" i="7"/>
  <c r="BY22" i="7"/>
  <c r="BX22" i="7"/>
  <c r="BW22" i="7"/>
  <c r="BV22" i="7"/>
  <c r="BJ22" i="7"/>
  <c r="BI22" i="7"/>
  <c r="BH22" i="7"/>
  <c r="BG22" i="7"/>
  <c r="BF22" i="7"/>
  <c r="BE22" i="7"/>
  <c r="BD22" i="7"/>
  <c r="BC22" i="7"/>
  <c r="BB22" i="7"/>
  <c r="BA22" i="7"/>
  <c r="AY22" i="7"/>
  <c r="AX22" i="7"/>
  <c r="AW22" i="7"/>
  <c r="AV22" i="7"/>
  <c r="AU22" i="7"/>
  <c r="AT22" i="7"/>
  <c r="AS22" i="7"/>
  <c r="AR22" i="7"/>
  <c r="AQ22" i="7"/>
  <c r="AP22" i="7"/>
  <c r="AN22" i="7"/>
  <c r="AM22" i="7"/>
  <c r="AL22" i="7"/>
  <c r="AK22" i="7"/>
  <c r="AJ22" i="7"/>
  <c r="AI22" i="7"/>
  <c r="AH22" i="7"/>
  <c r="AG22" i="7"/>
  <c r="AF22" i="7"/>
  <c r="AE22" i="7"/>
  <c r="CH21" i="7"/>
  <c r="CF21" i="7"/>
  <c r="CE21" i="7"/>
  <c r="CD21" i="7"/>
  <c r="CC21" i="7"/>
  <c r="CB21" i="7"/>
  <c r="CA21" i="7"/>
  <c r="BZ21" i="7"/>
  <c r="BY21" i="7"/>
  <c r="BX21" i="7"/>
  <c r="BW21" i="7"/>
  <c r="BV21" i="7"/>
  <c r="BJ21" i="7"/>
  <c r="BI21" i="7"/>
  <c r="BH21" i="7"/>
  <c r="BG21" i="7"/>
  <c r="BF21" i="7"/>
  <c r="BE21" i="7"/>
  <c r="BD21" i="7"/>
  <c r="BC21" i="7"/>
  <c r="BB21" i="7"/>
  <c r="BA21" i="7"/>
  <c r="AY21" i="7"/>
  <c r="AX21" i="7"/>
  <c r="AW21" i="7"/>
  <c r="AV21" i="7"/>
  <c r="AU21" i="7"/>
  <c r="AT21" i="7"/>
  <c r="AS21" i="7"/>
  <c r="AR21" i="7"/>
  <c r="AQ21" i="7"/>
  <c r="AP21" i="7"/>
  <c r="AN21" i="7"/>
  <c r="AM21" i="7"/>
  <c r="AL21" i="7"/>
  <c r="AK21" i="7"/>
  <c r="AJ21" i="7"/>
  <c r="AI21" i="7"/>
  <c r="AH21" i="7"/>
  <c r="AG21" i="7"/>
  <c r="AF21" i="7"/>
  <c r="AE21" i="7"/>
  <c r="CH20" i="7"/>
  <c r="CF20" i="7"/>
  <c r="CE20" i="7"/>
  <c r="CD20" i="7"/>
  <c r="CC20" i="7"/>
  <c r="CB20" i="7"/>
  <c r="CA20" i="7"/>
  <c r="BZ20" i="7"/>
  <c r="BY20" i="7"/>
  <c r="BX20" i="7"/>
  <c r="BW20" i="7"/>
  <c r="BV20" i="7"/>
  <c r="BJ20" i="7"/>
  <c r="BI20" i="7"/>
  <c r="BH20" i="7"/>
  <c r="BG20" i="7"/>
  <c r="BF20" i="7"/>
  <c r="BE20" i="7"/>
  <c r="BD20" i="7"/>
  <c r="BC20" i="7"/>
  <c r="BB20" i="7"/>
  <c r="BA20" i="7"/>
  <c r="AY20" i="7"/>
  <c r="AX20" i="7"/>
  <c r="AW20" i="7"/>
  <c r="AV20" i="7"/>
  <c r="AU20" i="7"/>
  <c r="AT20" i="7"/>
  <c r="AS20" i="7"/>
  <c r="AR20" i="7"/>
  <c r="AQ20" i="7"/>
  <c r="AP20" i="7"/>
  <c r="AN20" i="7"/>
  <c r="AM20" i="7"/>
  <c r="AL20" i="7"/>
  <c r="AK20" i="7"/>
  <c r="AJ20" i="7"/>
  <c r="AI20" i="7"/>
  <c r="AH20" i="7"/>
  <c r="AG20" i="7"/>
  <c r="AF20" i="7"/>
  <c r="AE20" i="7"/>
  <c r="CH19" i="7"/>
  <c r="CF19" i="7"/>
  <c r="CE19" i="7"/>
  <c r="CD19" i="7"/>
  <c r="CC19" i="7"/>
  <c r="CB19" i="7"/>
  <c r="CA19" i="7"/>
  <c r="BZ19" i="7"/>
  <c r="BY19" i="7"/>
  <c r="BX19" i="7"/>
  <c r="BW19" i="7"/>
  <c r="BV19" i="7"/>
  <c r="BJ19" i="7"/>
  <c r="BI19" i="7"/>
  <c r="BH19" i="7"/>
  <c r="BG19" i="7"/>
  <c r="BF19" i="7"/>
  <c r="BE19" i="7"/>
  <c r="BD19" i="7"/>
  <c r="BC19" i="7"/>
  <c r="BB19" i="7"/>
  <c r="BA19" i="7"/>
  <c r="AY19" i="7"/>
  <c r="AX19" i="7"/>
  <c r="AW19" i="7"/>
  <c r="AV19" i="7"/>
  <c r="AU19" i="7"/>
  <c r="AT19" i="7"/>
  <c r="AS19" i="7"/>
  <c r="AR19" i="7"/>
  <c r="AQ19" i="7"/>
  <c r="AP19" i="7"/>
  <c r="AN19" i="7"/>
  <c r="AM19" i="7"/>
  <c r="AL19" i="7"/>
  <c r="AK19" i="7"/>
  <c r="AJ19" i="7"/>
  <c r="AI19" i="7"/>
  <c r="AH19" i="7"/>
  <c r="AG19" i="7"/>
  <c r="AF19" i="7"/>
  <c r="AE19" i="7"/>
  <c r="CH18" i="7"/>
  <c r="CF18" i="7"/>
  <c r="CE18" i="7"/>
  <c r="CD18" i="7"/>
  <c r="CC18" i="7"/>
  <c r="CB18" i="7"/>
  <c r="CA18" i="7"/>
  <c r="BZ18" i="7"/>
  <c r="BY18" i="7"/>
  <c r="BX18" i="7"/>
  <c r="BW18" i="7"/>
  <c r="BV18" i="7"/>
  <c r="BJ18" i="7"/>
  <c r="BI18" i="7"/>
  <c r="BH18" i="7"/>
  <c r="BG18" i="7"/>
  <c r="BF18" i="7"/>
  <c r="BE18" i="7"/>
  <c r="BD18" i="7"/>
  <c r="BC18" i="7"/>
  <c r="BB18" i="7"/>
  <c r="BA18" i="7"/>
  <c r="AY18" i="7"/>
  <c r="AX18" i="7"/>
  <c r="AW18" i="7"/>
  <c r="AV18" i="7"/>
  <c r="AU18" i="7"/>
  <c r="AT18" i="7"/>
  <c r="AS18" i="7"/>
  <c r="AR18" i="7"/>
  <c r="AQ18" i="7"/>
  <c r="AP18" i="7"/>
  <c r="AN18" i="7"/>
  <c r="AM18" i="7"/>
  <c r="AL18" i="7"/>
  <c r="AK18" i="7"/>
  <c r="AJ18" i="7"/>
  <c r="AI18" i="7"/>
  <c r="AH18" i="7"/>
  <c r="AG18" i="7"/>
  <c r="AF18" i="7"/>
  <c r="AE18" i="7"/>
  <c r="CH17" i="7"/>
  <c r="CF17" i="7"/>
  <c r="CE17" i="7"/>
  <c r="CD17" i="7"/>
  <c r="CC17" i="7"/>
  <c r="CB17" i="7"/>
  <c r="CA17" i="7"/>
  <c r="BZ17" i="7"/>
  <c r="BY17" i="7"/>
  <c r="BX17" i="7"/>
  <c r="BW17" i="7"/>
  <c r="BV17" i="7"/>
  <c r="BJ17" i="7"/>
  <c r="BI17" i="7"/>
  <c r="BH17" i="7"/>
  <c r="BG17" i="7"/>
  <c r="BF17" i="7"/>
  <c r="BE17" i="7"/>
  <c r="BD17" i="7"/>
  <c r="BC17" i="7"/>
  <c r="BB17" i="7"/>
  <c r="BA17" i="7"/>
  <c r="AY17" i="7"/>
  <c r="AX17" i="7"/>
  <c r="AW17" i="7"/>
  <c r="AV17" i="7"/>
  <c r="AU17" i="7"/>
  <c r="AT17" i="7"/>
  <c r="AS17" i="7"/>
  <c r="AR17" i="7"/>
  <c r="AQ17" i="7"/>
  <c r="AP17" i="7"/>
  <c r="AN17" i="7"/>
  <c r="AM17" i="7"/>
  <c r="AL17" i="7"/>
  <c r="AK17" i="7"/>
  <c r="AJ17" i="7"/>
  <c r="AI17" i="7"/>
  <c r="AH17" i="7"/>
  <c r="AG17" i="7"/>
  <c r="AF17" i="7"/>
  <c r="AE17" i="7"/>
  <c r="CH16" i="7"/>
  <c r="CF16" i="7"/>
  <c r="CE16" i="7"/>
  <c r="CD16" i="7"/>
  <c r="CC16" i="7"/>
  <c r="CB16" i="7"/>
  <c r="CA16" i="7"/>
  <c r="BZ16" i="7"/>
  <c r="BY16" i="7"/>
  <c r="BX16" i="7"/>
  <c r="BW16" i="7"/>
  <c r="BV16" i="7"/>
  <c r="BJ16" i="7"/>
  <c r="BI16" i="7"/>
  <c r="BH16" i="7"/>
  <c r="BG16" i="7"/>
  <c r="BF16" i="7"/>
  <c r="BE16" i="7"/>
  <c r="BD16" i="7"/>
  <c r="BC16" i="7"/>
  <c r="BB16" i="7"/>
  <c r="BA16" i="7"/>
  <c r="AY16" i="7"/>
  <c r="AX16" i="7"/>
  <c r="AW16" i="7"/>
  <c r="AV16" i="7"/>
  <c r="AU16" i="7"/>
  <c r="AT16" i="7"/>
  <c r="AS16" i="7"/>
  <c r="AR16" i="7"/>
  <c r="AQ16" i="7"/>
  <c r="AP16" i="7"/>
  <c r="AN16" i="7"/>
  <c r="AM16" i="7"/>
  <c r="AL16" i="7"/>
  <c r="AK16" i="7"/>
  <c r="AJ16" i="7"/>
  <c r="AI16" i="7"/>
  <c r="AH16" i="7"/>
  <c r="AG16" i="7"/>
  <c r="AF16" i="7"/>
  <c r="AE16" i="7"/>
  <c r="CH15" i="7"/>
  <c r="CF15" i="7"/>
  <c r="CE15" i="7"/>
  <c r="CD15" i="7"/>
  <c r="CC15" i="7"/>
  <c r="CB15" i="7"/>
  <c r="CA15" i="7"/>
  <c r="BZ15" i="7"/>
  <c r="BY15" i="7"/>
  <c r="BX15" i="7"/>
  <c r="BW15" i="7"/>
  <c r="BV15" i="7"/>
  <c r="BJ15" i="7"/>
  <c r="BI15" i="7"/>
  <c r="BH15" i="7"/>
  <c r="BG15" i="7"/>
  <c r="BF15" i="7"/>
  <c r="BE15" i="7"/>
  <c r="BD15" i="7"/>
  <c r="BC15" i="7"/>
  <c r="BB15" i="7"/>
  <c r="BA15" i="7"/>
  <c r="AY15" i="7"/>
  <c r="AX15" i="7"/>
  <c r="AW15" i="7"/>
  <c r="AV15" i="7"/>
  <c r="AU15" i="7"/>
  <c r="AT15" i="7"/>
  <c r="AS15" i="7"/>
  <c r="AR15" i="7"/>
  <c r="AQ15" i="7"/>
  <c r="AP15" i="7"/>
  <c r="AN15" i="7"/>
  <c r="AM15" i="7"/>
  <c r="AL15" i="7"/>
  <c r="AK15" i="7"/>
  <c r="AJ15" i="7"/>
  <c r="AI15" i="7"/>
  <c r="AH15" i="7"/>
  <c r="AG15" i="7"/>
  <c r="AF15" i="7"/>
  <c r="AE15" i="7"/>
  <c r="CH14" i="7"/>
  <c r="CF14" i="7"/>
  <c r="CE14" i="7"/>
  <c r="CD14" i="7"/>
  <c r="CC14" i="7"/>
  <c r="CB14" i="7"/>
  <c r="CA14" i="7"/>
  <c r="BZ14" i="7"/>
  <c r="BY14" i="7"/>
  <c r="BX14" i="7"/>
  <c r="BW14" i="7"/>
  <c r="BV14" i="7"/>
  <c r="BJ14" i="7"/>
  <c r="BI14" i="7"/>
  <c r="BH14" i="7"/>
  <c r="BG14" i="7"/>
  <c r="BF14" i="7"/>
  <c r="BE14" i="7"/>
  <c r="BD14" i="7"/>
  <c r="BC14" i="7"/>
  <c r="BB14" i="7"/>
  <c r="BA14" i="7"/>
  <c r="AY14" i="7"/>
  <c r="AX14" i="7"/>
  <c r="AW14" i="7"/>
  <c r="AV14" i="7"/>
  <c r="AU14" i="7"/>
  <c r="AT14" i="7"/>
  <c r="AS14" i="7"/>
  <c r="AR14" i="7"/>
  <c r="AQ14" i="7"/>
  <c r="AP14" i="7"/>
  <c r="AN14" i="7"/>
  <c r="AM14" i="7"/>
  <c r="AL14" i="7"/>
  <c r="AK14" i="7"/>
  <c r="AJ14" i="7"/>
  <c r="AI14" i="7"/>
  <c r="AH14" i="7"/>
  <c r="AG14" i="7"/>
  <c r="AF14" i="7"/>
  <c r="AE14" i="7"/>
  <c r="CH13" i="7"/>
  <c r="CF13" i="7"/>
  <c r="CE13" i="7"/>
  <c r="CD13" i="7"/>
  <c r="CC13" i="7"/>
  <c r="CB13" i="7"/>
  <c r="CA13" i="7"/>
  <c r="BZ13" i="7"/>
  <c r="BY13" i="7"/>
  <c r="BX13" i="7"/>
  <c r="BW13" i="7"/>
  <c r="BV13" i="7"/>
  <c r="BJ13" i="7"/>
  <c r="BI13" i="7"/>
  <c r="BH13" i="7"/>
  <c r="BG13" i="7"/>
  <c r="BF13" i="7"/>
  <c r="BE13" i="7"/>
  <c r="BD13" i="7"/>
  <c r="BC13" i="7"/>
  <c r="BB13" i="7"/>
  <c r="BA13" i="7"/>
  <c r="AY13" i="7"/>
  <c r="AX13" i="7"/>
  <c r="AW13" i="7"/>
  <c r="AV13" i="7"/>
  <c r="AU13" i="7"/>
  <c r="AT13" i="7"/>
  <c r="AS13" i="7"/>
  <c r="AR13" i="7"/>
  <c r="AQ13" i="7"/>
  <c r="AP13" i="7"/>
  <c r="AN13" i="7"/>
  <c r="AM13" i="7"/>
  <c r="AL13" i="7"/>
  <c r="AK13" i="7"/>
  <c r="AJ13" i="7"/>
  <c r="AI13" i="7"/>
  <c r="AH13" i="7"/>
  <c r="AG13" i="7"/>
  <c r="AF13" i="7"/>
  <c r="AE13" i="7"/>
  <c r="CH12" i="7"/>
  <c r="CF12" i="7"/>
  <c r="CE12" i="7"/>
  <c r="CD12" i="7"/>
  <c r="CC12" i="7"/>
  <c r="CB12" i="7"/>
  <c r="CA12" i="7"/>
  <c r="BZ12" i="7"/>
  <c r="BY12" i="7"/>
  <c r="BX12" i="7"/>
  <c r="BW12" i="7"/>
  <c r="BV12" i="7"/>
  <c r="BJ12" i="7"/>
  <c r="BI12" i="7"/>
  <c r="BH12" i="7"/>
  <c r="BG12" i="7"/>
  <c r="BF12" i="7"/>
  <c r="BE12" i="7"/>
  <c r="BD12" i="7"/>
  <c r="BC12" i="7"/>
  <c r="BB12" i="7"/>
  <c r="BA12" i="7"/>
  <c r="AY12" i="7"/>
  <c r="AX12" i="7"/>
  <c r="AW12" i="7"/>
  <c r="AV12" i="7"/>
  <c r="AU12" i="7"/>
  <c r="AT12" i="7"/>
  <c r="AS12" i="7"/>
  <c r="AR12" i="7"/>
  <c r="AQ12" i="7"/>
  <c r="AP12" i="7"/>
  <c r="AN12" i="7"/>
  <c r="AM12" i="7"/>
  <c r="AL12" i="7"/>
  <c r="AK12" i="7"/>
  <c r="AJ12" i="7"/>
  <c r="AI12" i="7"/>
  <c r="AH12" i="7"/>
  <c r="AG12" i="7"/>
  <c r="AF12" i="7"/>
  <c r="AE12" i="7"/>
  <c r="CH11" i="7"/>
  <c r="CF11" i="7"/>
  <c r="CE11" i="7"/>
  <c r="CD11" i="7"/>
  <c r="CC11" i="7"/>
  <c r="CB11" i="7"/>
  <c r="CA11" i="7"/>
  <c r="BZ11" i="7"/>
  <c r="BY11" i="7"/>
  <c r="BX11" i="7"/>
  <c r="BW11" i="7"/>
  <c r="BV11" i="7"/>
  <c r="BJ11" i="7"/>
  <c r="BI11" i="7"/>
  <c r="BH11" i="7"/>
  <c r="BG11" i="7"/>
  <c r="BF11" i="7"/>
  <c r="BE11" i="7"/>
  <c r="BD11" i="7"/>
  <c r="BC11" i="7"/>
  <c r="BB11" i="7"/>
  <c r="BA11" i="7"/>
  <c r="AY11" i="7"/>
  <c r="AX11" i="7"/>
  <c r="AW11" i="7"/>
  <c r="AV11" i="7"/>
  <c r="AU11" i="7"/>
  <c r="AT11" i="7"/>
  <c r="AS11" i="7"/>
  <c r="AR11" i="7"/>
  <c r="AQ11" i="7"/>
  <c r="AP11" i="7"/>
  <c r="AN11" i="7"/>
  <c r="AM11" i="7"/>
  <c r="AL11" i="7"/>
  <c r="AK11" i="7"/>
  <c r="AJ11" i="7"/>
  <c r="AI11" i="7"/>
  <c r="AH11" i="7"/>
  <c r="AG11" i="7"/>
  <c r="AF11" i="7"/>
  <c r="AE11" i="7"/>
  <c r="CH10" i="7"/>
  <c r="CF10" i="7"/>
  <c r="CE10" i="7"/>
  <c r="CD10" i="7"/>
  <c r="CC10" i="7"/>
  <c r="CB10" i="7"/>
  <c r="CA10" i="7"/>
  <c r="BZ10" i="7"/>
  <c r="BY10" i="7"/>
  <c r="BX10" i="7"/>
  <c r="BW10" i="7"/>
  <c r="BV10" i="7"/>
  <c r="BJ10" i="7"/>
  <c r="BI10" i="7"/>
  <c r="BH10" i="7"/>
  <c r="BG10" i="7"/>
  <c r="BF10" i="7"/>
  <c r="BE10" i="7"/>
  <c r="BD10" i="7"/>
  <c r="BC10" i="7"/>
  <c r="BB10" i="7"/>
  <c r="BA10" i="7"/>
  <c r="AY10" i="7"/>
  <c r="AX10" i="7"/>
  <c r="AW10" i="7"/>
  <c r="AV10" i="7"/>
  <c r="AU10" i="7"/>
  <c r="AT10" i="7"/>
  <c r="AS10" i="7"/>
  <c r="AR10" i="7"/>
  <c r="AQ10" i="7"/>
  <c r="AP10" i="7"/>
  <c r="AN10" i="7"/>
  <c r="AM10" i="7"/>
  <c r="AL10" i="7"/>
  <c r="AK10" i="7"/>
  <c r="AJ10" i="7"/>
  <c r="AI10" i="7"/>
  <c r="AH10" i="7"/>
  <c r="AG10" i="7"/>
  <c r="AF10" i="7"/>
  <c r="AE10" i="7"/>
  <c r="CH9" i="7"/>
  <c r="CF9" i="7"/>
  <c r="CE9" i="7"/>
  <c r="CD9" i="7"/>
  <c r="CC9" i="7"/>
  <c r="CB9" i="7"/>
  <c r="CA9" i="7"/>
  <c r="BZ9" i="7"/>
  <c r="BY9" i="7"/>
  <c r="BX9" i="7"/>
  <c r="BW9" i="7"/>
  <c r="BV9" i="7"/>
  <c r="BJ9" i="7"/>
  <c r="BI9" i="7"/>
  <c r="BH9" i="7"/>
  <c r="BG9" i="7"/>
  <c r="BF9" i="7"/>
  <c r="BE9" i="7"/>
  <c r="BD9" i="7"/>
  <c r="BC9" i="7"/>
  <c r="BB9" i="7"/>
  <c r="BA9" i="7"/>
  <c r="AY9" i="7"/>
  <c r="AX9" i="7"/>
  <c r="AW9" i="7"/>
  <c r="AV9" i="7"/>
  <c r="AU9" i="7"/>
  <c r="AT9" i="7"/>
  <c r="AS9" i="7"/>
  <c r="AR9" i="7"/>
  <c r="AQ9" i="7"/>
  <c r="AP9" i="7"/>
  <c r="AN9" i="7"/>
  <c r="AM9" i="7"/>
  <c r="AL9" i="7"/>
  <c r="AK9" i="7"/>
  <c r="AJ9" i="7"/>
  <c r="AI9" i="7"/>
  <c r="AH9" i="7"/>
  <c r="AG9" i="7"/>
  <c r="AF9" i="7"/>
  <c r="AE9" i="7"/>
  <c r="CH8" i="7"/>
  <c r="CF8" i="7"/>
  <c r="CE8" i="7"/>
  <c r="CD8" i="7"/>
  <c r="CC8" i="7"/>
  <c r="CB8" i="7"/>
  <c r="CA8" i="7"/>
  <c r="BZ8" i="7"/>
  <c r="BY8" i="7"/>
  <c r="BX8" i="7"/>
  <c r="BW8" i="7"/>
  <c r="BV8" i="7"/>
  <c r="BJ8" i="7"/>
  <c r="BI8" i="7"/>
  <c r="BH8" i="7"/>
  <c r="BG8" i="7"/>
  <c r="BF8" i="7"/>
  <c r="BE8" i="7"/>
  <c r="BD8" i="7"/>
  <c r="BC8" i="7"/>
  <c r="BB8" i="7"/>
  <c r="BA8" i="7"/>
  <c r="AY8" i="7"/>
  <c r="AX8" i="7"/>
  <c r="AW8" i="7"/>
  <c r="AV8" i="7"/>
  <c r="AU8" i="7"/>
  <c r="AT8" i="7"/>
  <c r="AS8" i="7"/>
  <c r="AR8" i="7"/>
  <c r="AQ8" i="7"/>
  <c r="AP8" i="7"/>
  <c r="AN8" i="7"/>
  <c r="AM8" i="7"/>
  <c r="AL8" i="7"/>
  <c r="AK8" i="7"/>
  <c r="AJ8" i="7"/>
  <c r="AI8" i="7"/>
  <c r="AH8" i="7"/>
  <c r="AG8" i="7"/>
  <c r="AF8" i="7"/>
  <c r="AE8" i="7"/>
  <c r="CH7" i="7"/>
  <c r="CF7" i="7"/>
  <c r="CE7" i="7"/>
  <c r="CD7" i="7"/>
  <c r="CC7" i="7"/>
  <c r="CB7" i="7"/>
  <c r="CA7" i="7"/>
  <c r="BZ7" i="7"/>
  <c r="BY7" i="7"/>
  <c r="BX7" i="7"/>
  <c r="BW7" i="7"/>
  <c r="BV7" i="7"/>
  <c r="BJ7" i="7"/>
  <c r="BI7" i="7"/>
  <c r="BH7" i="7"/>
  <c r="BG7" i="7"/>
  <c r="BF7" i="7"/>
  <c r="BE7" i="7"/>
  <c r="BD7" i="7"/>
  <c r="BC7" i="7"/>
  <c r="BB7" i="7"/>
  <c r="BA7" i="7"/>
  <c r="AY7" i="7"/>
  <c r="AX7" i="7"/>
  <c r="AW7" i="7"/>
  <c r="AV7" i="7"/>
  <c r="AU7" i="7"/>
  <c r="AT7" i="7"/>
  <c r="AS7" i="7"/>
  <c r="AR7" i="7"/>
  <c r="AQ7" i="7"/>
  <c r="AP7" i="7"/>
  <c r="AN7" i="7"/>
  <c r="AM7" i="7"/>
  <c r="AL7" i="7"/>
  <c r="AK7" i="7"/>
  <c r="AJ7" i="7"/>
  <c r="AI7" i="7"/>
  <c r="AH7" i="7"/>
  <c r="AG7" i="7"/>
  <c r="AF7" i="7"/>
  <c r="AE7" i="7"/>
  <c r="D7" i="7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CH6" i="7"/>
  <c r="CF6" i="7"/>
  <c r="CE6" i="7"/>
  <c r="CD6" i="7"/>
  <c r="CC6" i="7"/>
  <c r="CB6" i="7"/>
  <c r="CA6" i="7"/>
  <c r="BZ6" i="7"/>
  <c r="BY6" i="7"/>
  <c r="BX6" i="7"/>
  <c r="BW6" i="7"/>
  <c r="BV6" i="7"/>
  <c r="BJ6" i="7"/>
  <c r="BI6" i="7"/>
  <c r="BH6" i="7"/>
  <c r="BG6" i="7"/>
  <c r="BF6" i="7"/>
  <c r="BE6" i="7"/>
  <c r="BD6" i="7"/>
  <c r="BC6" i="7"/>
  <c r="BB6" i="7"/>
  <c r="BA6" i="7"/>
  <c r="AY6" i="7"/>
  <c r="AX6" i="7"/>
  <c r="AW6" i="7"/>
  <c r="AV6" i="7"/>
  <c r="AU6" i="7"/>
  <c r="AT6" i="7"/>
  <c r="AS6" i="7"/>
  <c r="AR6" i="7"/>
  <c r="AQ6" i="7"/>
  <c r="AP6" i="7"/>
  <c r="AN6" i="7"/>
  <c r="AM6" i="7"/>
  <c r="AL6" i="7"/>
  <c r="AK6" i="7"/>
  <c r="AJ6" i="7"/>
  <c r="AI6" i="7"/>
  <c r="AH6" i="7"/>
  <c r="AG6" i="7"/>
  <c r="AF6" i="7"/>
  <c r="AE6" i="7"/>
  <c r="CG82" i="6"/>
  <c r="AC81" i="6"/>
  <c r="AB81" i="6"/>
  <c r="CI80" i="6"/>
  <c r="CG80" i="6"/>
  <c r="CF80" i="6"/>
  <c r="CE80" i="6"/>
  <c r="CD80" i="6"/>
  <c r="CC80" i="6"/>
  <c r="CB80" i="6"/>
  <c r="CA80" i="6"/>
  <c r="BZ80" i="6"/>
  <c r="BY80" i="6"/>
  <c r="BX80" i="6"/>
  <c r="BW80" i="6"/>
  <c r="BK80" i="6"/>
  <c r="BJ80" i="6"/>
  <c r="BI80" i="6"/>
  <c r="BH80" i="6"/>
  <c r="BG80" i="6"/>
  <c r="BF80" i="6"/>
  <c r="BE80" i="6"/>
  <c r="BD80" i="6"/>
  <c r="BC80" i="6"/>
  <c r="BB80" i="6"/>
  <c r="AZ80" i="6"/>
  <c r="AY80" i="6"/>
  <c r="AX80" i="6"/>
  <c r="AW80" i="6"/>
  <c r="AV80" i="6"/>
  <c r="AU80" i="6"/>
  <c r="AT80" i="6"/>
  <c r="AS80" i="6"/>
  <c r="AR80" i="6"/>
  <c r="AQ80" i="6"/>
  <c r="AO80" i="6"/>
  <c r="AN80" i="6"/>
  <c r="AM80" i="6"/>
  <c r="AL80" i="6"/>
  <c r="AK80" i="6"/>
  <c r="AJ80" i="6"/>
  <c r="AI80" i="6"/>
  <c r="AH80" i="6"/>
  <c r="AG80" i="6"/>
  <c r="AF80" i="6"/>
  <c r="CI79" i="6"/>
  <c r="CG79" i="6"/>
  <c r="CF79" i="6"/>
  <c r="CE79" i="6"/>
  <c r="CD79" i="6"/>
  <c r="CC79" i="6"/>
  <c r="CB79" i="6"/>
  <c r="CA79" i="6"/>
  <c r="BZ79" i="6"/>
  <c r="BY79" i="6"/>
  <c r="BX79" i="6"/>
  <c r="BW79" i="6"/>
  <c r="BK79" i="6"/>
  <c r="BJ79" i="6"/>
  <c r="BI79" i="6"/>
  <c r="BH79" i="6"/>
  <c r="BG79" i="6"/>
  <c r="BF79" i="6"/>
  <c r="BE79" i="6"/>
  <c r="BD79" i="6"/>
  <c r="BC79" i="6"/>
  <c r="BB79" i="6"/>
  <c r="AZ79" i="6"/>
  <c r="AY79" i="6"/>
  <c r="AX79" i="6"/>
  <c r="AW79" i="6"/>
  <c r="AV79" i="6"/>
  <c r="AU79" i="6"/>
  <c r="AT79" i="6"/>
  <c r="AS79" i="6"/>
  <c r="AR79" i="6"/>
  <c r="AQ79" i="6"/>
  <c r="AO79" i="6"/>
  <c r="AN79" i="6"/>
  <c r="AM79" i="6"/>
  <c r="AL79" i="6"/>
  <c r="AK79" i="6"/>
  <c r="AJ79" i="6"/>
  <c r="AI79" i="6"/>
  <c r="AH79" i="6"/>
  <c r="AG79" i="6"/>
  <c r="AF79" i="6"/>
  <c r="D79" i="6"/>
  <c r="CI78" i="6"/>
  <c r="CG78" i="6"/>
  <c r="CF78" i="6"/>
  <c r="CE78" i="6"/>
  <c r="CD78" i="6"/>
  <c r="CC78" i="6"/>
  <c r="CB78" i="6"/>
  <c r="CA78" i="6"/>
  <c r="BZ78" i="6"/>
  <c r="BY78" i="6"/>
  <c r="BX78" i="6"/>
  <c r="BW78" i="6"/>
  <c r="BK78" i="6"/>
  <c r="BJ78" i="6"/>
  <c r="BI78" i="6"/>
  <c r="BH78" i="6"/>
  <c r="BG78" i="6"/>
  <c r="BF78" i="6"/>
  <c r="BE78" i="6"/>
  <c r="BD78" i="6"/>
  <c r="BC78" i="6"/>
  <c r="BB78" i="6"/>
  <c r="AZ78" i="6"/>
  <c r="AY78" i="6"/>
  <c r="AX78" i="6"/>
  <c r="AW78" i="6"/>
  <c r="AV78" i="6"/>
  <c r="AU78" i="6"/>
  <c r="AT78" i="6"/>
  <c r="AS78" i="6"/>
  <c r="AR78" i="6"/>
  <c r="AQ78" i="6"/>
  <c r="AO78" i="6"/>
  <c r="AN78" i="6"/>
  <c r="AM78" i="6"/>
  <c r="AL78" i="6"/>
  <c r="AK78" i="6"/>
  <c r="AJ78" i="6"/>
  <c r="AI78" i="6"/>
  <c r="AH78" i="6"/>
  <c r="AG78" i="6"/>
  <c r="AF78" i="6"/>
  <c r="D78" i="6"/>
  <c r="CI77" i="6"/>
  <c r="CG77" i="6"/>
  <c r="CF77" i="6"/>
  <c r="CE77" i="6"/>
  <c r="CD77" i="6"/>
  <c r="CC77" i="6"/>
  <c r="CB77" i="6"/>
  <c r="CA77" i="6"/>
  <c r="BZ77" i="6"/>
  <c r="BY77" i="6"/>
  <c r="BX77" i="6"/>
  <c r="BW77" i="6"/>
  <c r="BK77" i="6"/>
  <c r="BJ77" i="6"/>
  <c r="BI77" i="6"/>
  <c r="BH77" i="6"/>
  <c r="BG77" i="6"/>
  <c r="BF77" i="6"/>
  <c r="BE77" i="6"/>
  <c r="BD77" i="6"/>
  <c r="BC77" i="6"/>
  <c r="BB77" i="6"/>
  <c r="AZ77" i="6"/>
  <c r="AY77" i="6"/>
  <c r="AX77" i="6"/>
  <c r="AW77" i="6"/>
  <c r="AV77" i="6"/>
  <c r="AU77" i="6"/>
  <c r="AT77" i="6"/>
  <c r="AS77" i="6"/>
  <c r="AR77" i="6"/>
  <c r="AQ77" i="6"/>
  <c r="AO77" i="6"/>
  <c r="AN77" i="6"/>
  <c r="AM77" i="6"/>
  <c r="AL77" i="6"/>
  <c r="AK77" i="6"/>
  <c r="AJ77" i="6"/>
  <c r="AI77" i="6"/>
  <c r="AH77" i="6"/>
  <c r="AG77" i="6"/>
  <c r="AF77" i="6"/>
  <c r="D77" i="6"/>
  <c r="CI76" i="6"/>
  <c r="CG76" i="6"/>
  <c r="CF76" i="6"/>
  <c r="CE76" i="6"/>
  <c r="CD76" i="6"/>
  <c r="CC76" i="6"/>
  <c r="CB76" i="6"/>
  <c r="CA76" i="6"/>
  <c r="BZ76" i="6"/>
  <c r="BY76" i="6"/>
  <c r="BX76" i="6"/>
  <c r="BW76" i="6"/>
  <c r="BK76" i="6"/>
  <c r="BJ76" i="6"/>
  <c r="BI76" i="6"/>
  <c r="BH76" i="6"/>
  <c r="BG76" i="6"/>
  <c r="BF76" i="6"/>
  <c r="BE76" i="6"/>
  <c r="BD76" i="6"/>
  <c r="BC76" i="6"/>
  <c r="BB76" i="6"/>
  <c r="AZ76" i="6"/>
  <c r="AY76" i="6"/>
  <c r="AX76" i="6"/>
  <c r="AW76" i="6"/>
  <c r="AV76" i="6"/>
  <c r="AU76" i="6"/>
  <c r="AT76" i="6"/>
  <c r="AS76" i="6"/>
  <c r="AR76" i="6"/>
  <c r="AQ76" i="6"/>
  <c r="AO76" i="6"/>
  <c r="AN76" i="6"/>
  <c r="AM76" i="6"/>
  <c r="AL76" i="6"/>
  <c r="AK76" i="6"/>
  <c r="AJ76" i="6"/>
  <c r="AI76" i="6"/>
  <c r="AH76" i="6"/>
  <c r="AG76" i="6"/>
  <c r="AF76" i="6"/>
  <c r="CI75" i="6"/>
  <c r="CG75" i="6"/>
  <c r="CF75" i="6"/>
  <c r="CE75" i="6"/>
  <c r="CD75" i="6"/>
  <c r="CC75" i="6"/>
  <c r="CB75" i="6"/>
  <c r="CA75" i="6"/>
  <c r="BZ75" i="6"/>
  <c r="BY75" i="6"/>
  <c r="BX75" i="6"/>
  <c r="BW75" i="6"/>
  <c r="BK75" i="6"/>
  <c r="BJ75" i="6"/>
  <c r="BI75" i="6"/>
  <c r="BH75" i="6"/>
  <c r="BG75" i="6"/>
  <c r="BF75" i="6"/>
  <c r="BE75" i="6"/>
  <c r="BD75" i="6"/>
  <c r="BC75" i="6"/>
  <c r="BB75" i="6"/>
  <c r="AZ75" i="6"/>
  <c r="AY75" i="6"/>
  <c r="AX75" i="6"/>
  <c r="AW75" i="6"/>
  <c r="AV75" i="6"/>
  <c r="AU75" i="6"/>
  <c r="AT75" i="6"/>
  <c r="AS75" i="6"/>
  <c r="AR75" i="6"/>
  <c r="AQ75" i="6"/>
  <c r="AO75" i="6"/>
  <c r="AN75" i="6"/>
  <c r="AM75" i="6"/>
  <c r="AL75" i="6"/>
  <c r="AK75" i="6"/>
  <c r="AJ75" i="6"/>
  <c r="AI75" i="6"/>
  <c r="AH75" i="6"/>
  <c r="AG75" i="6"/>
  <c r="AF75" i="6"/>
  <c r="CI74" i="6"/>
  <c r="CG74" i="6"/>
  <c r="CF74" i="6"/>
  <c r="CE74" i="6"/>
  <c r="CD74" i="6"/>
  <c r="CC74" i="6"/>
  <c r="CB74" i="6"/>
  <c r="CA74" i="6"/>
  <c r="BZ74" i="6"/>
  <c r="BY74" i="6"/>
  <c r="BX74" i="6"/>
  <c r="BW74" i="6"/>
  <c r="BK74" i="6"/>
  <c r="BJ74" i="6"/>
  <c r="BI74" i="6"/>
  <c r="BH74" i="6"/>
  <c r="BG74" i="6"/>
  <c r="BF74" i="6"/>
  <c r="BE74" i="6"/>
  <c r="BD74" i="6"/>
  <c r="BC74" i="6"/>
  <c r="BB74" i="6"/>
  <c r="AZ74" i="6"/>
  <c r="AY74" i="6"/>
  <c r="AX74" i="6"/>
  <c r="AW74" i="6"/>
  <c r="AV74" i="6"/>
  <c r="AU74" i="6"/>
  <c r="AT74" i="6"/>
  <c r="AS74" i="6"/>
  <c r="AR74" i="6"/>
  <c r="AQ74" i="6"/>
  <c r="AO74" i="6"/>
  <c r="AN74" i="6"/>
  <c r="AM74" i="6"/>
  <c r="AL74" i="6"/>
  <c r="AK74" i="6"/>
  <c r="AJ74" i="6"/>
  <c r="AI74" i="6"/>
  <c r="AH74" i="6"/>
  <c r="AG74" i="6"/>
  <c r="AF74" i="6"/>
  <c r="CI73" i="6"/>
  <c r="CG73" i="6"/>
  <c r="CF73" i="6"/>
  <c r="CE73" i="6"/>
  <c r="CD73" i="6"/>
  <c r="CC73" i="6"/>
  <c r="CB73" i="6"/>
  <c r="CA73" i="6"/>
  <c r="BZ73" i="6"/>
  <c r="BY73" i="6"/>
  <c r="BX73" i="6"/>
  <c r="BW73" i="6"/>
  <c r="BK73" i="6"/>
  <c r="BJ73" i="6"/>
  <c r="BI73" i="6"/>
  <c r="BH73" i="6"/>
  <c r="BG73" i="6"/>
  <c r="BF73" i="6"/>
  <c r="BE73" i="6"/>
  <c r="BD73" i="6"/>
  <c r="BC73" i="6"/>
  <c r="BB73" i="6"/>
  <c r="AZ73" i="6"/>
  <c r="AY73" i="6"/>
  <c r="AX73" i="6"/>
  <c r="AW73" i="6"/>
  <c r="AV73" i="6"/>
  <c r="AU73" i="6"/>
  <c r="AT73" i="6"/>
  <c r="AS73" i="6"/>
  <c r="AR73" i="6"/>
  <c r="AQ73" i="6"/>
  <c r="AO73" i="6"/>
  <c r="AN73" i="6"/>
  <c r="AM73" i="6"/>
  <c r="AL73" i="6"/>
  <c r="AK73" i="6"/>
  <c r="AJ73" i="6"/>
  <c r="AI73" i="6"/>
  <c r="AH73" i="6"/>
  <c r="AG73" i="6"/>
  <c r="AF73" i="6"/>
  <c r="CI72" i="6"/>
  <c r="CG72" i="6"/>
  <c r="CF72" i="6"/>
  <c r="CE72" i="6"/>
  <c r="CD72" i="6"/>
  <c r="CC72" i="6"/>
  <c r="CB72" i="6"/>
  <c r="CA72" i="6"/>
  <c r="BZ72" i="6"/>
  <c r="BY72" i="6"/>
  <c r="BX72" i="6"/>
  <c r="BW72" i="6"/>
  <c r="BK72" i="6"/>
  <c r="BJ72" i="6"/>
  <c r="BI72" i="6"/>
  <c r="BH72" i="6"/>
  <c r="BG72" i="6"/>
  <c r="BF72" i="6"/>
  <c r="BE72" i="6"/>
  <c r="BD72" i="6"/>
  <c r="BC72" i="6"/>
  <c r="BB72" i="6"/>
  <c r="AZ72" i="6"/>
  <c r="AY72" i="6"/>
  <c r="AX72" i="6"/>
  <c r="AW72" i="6"/>
  <c r="AV72" i="6"/>
  <c r="AU72" i="6"/>
  <c r="AT72" i="6"/>
  <c r="AS72" i="6"/>
  <c r="AR72" i="6"/>
  <c r="AQ72" i="6"/>
  <c r="AO72" i="6"/>
  <c r="AN72" i="6"/>
  <c r="AM72" i="6"/>
  <c r="AL72" i="6"/>
  <c r="AK72" i="6"/>
  <c r="AJ72" i="6"/>
  <c r="AI72" i="6"/>
  <c r="AH72" i="6"/>
  <c r="AG72" i="6"/>
  <c r="AF72" i="6"/>
  <c r="CI71" i="6"/>
  <c r="CG71" i="6"/>
  <c r="CF71" i="6"/>
  <c r="CE71" i="6"/>
  <c r="CD71" i="6"/>
  <c r="CC71" i="6"/>
  <c r="CB71" i="6"/>
  <c r="CA71" i="6"/>
  <c r="BZ71" i="6"/>
  <c r="BY71" i="6"/>
  <c r="BX71" i="6"/>
  <c r="BW71" i="6"/>
  <c r="BK71" i="6"/>
  <c r="BJ71" i="6"/>
  <c r="BI71" i="6"/>
  <c r="BH71" i="6"/>
  <c r="BG71" i="6"/>
  <c r="BF71" i="6"/>
  <c r="BE71" i="6"/>
  <c r="BD71" i="6"/>
  <c r="BC71" i="6"/>
  <c r="BB71" i="6"/>
  <c r="AZ71" i="6"/>
  <c r="AY71" i="6"/>
  <c r="AX71" i="6"/>
  <c r="AW71" i="6"/>
  <c r="AV71" i="6"/>
  <c r="AU71" i="6"/>
  <c r="AT71" i="6"/>
  <c r="AS71" i="6"/>
  <c r="AR71" i="6"/>
  <c r="AQ71" i="6"/>
  <c r="AO71" i="6"/>
  <c r="AN71" i="6"/>
  <c r="AM71" i="6"/>
  <c r="AL71" i="6"/>
  <c r="AK71" i="6"/>
  <c r="AJ71" i="6"/>
  <c r="AI71" i="6"/>
  <c r="AH71" i="6"/>
  <c r="AG71" i="6"/>
  <c r="AF71" i="6"/>
  <c r="CI70" i="6"/>
  <c r="CG70" i="6"/>
  <c r="CF70" i="6"/>
  <c r="CE70" i="6"/>
  <c r="CD70" i="6"/>
  <c r="CC70" i="6"/>
  <c r="CB70" i="6"/>
  <c r="CA70" i="6"/>
  <c r="BZ70" i="6"/>
  <c r="BY70" i="6"/>
  <c r="BX70" i="6"/>
  <c r="BW70" i="6"/>
  <c r="BK70" i="6"/>
  <c r="BJ70" i="6"/>
  <c r="BI70" i="6"/>
  <c r="BH70" i="6"/>
  <c r="BG70" i="6"/>
  <c r="BF70" i="6"/>
  <c r="BE70" i="6"/>
  <c r="BD70" i="6"/>
  <c r="BC70" i="6"/>
  <c r="BB70" i="6"/>
  <c r="AZ70" i="6"/>
  <c r="AY70" i="6"/>
  <c r="AX70" i="6"/>
  <c r="AW70" i="6"/>
  <c r="AV70" i="6"/>
  <c r="AU70" i="6"/>
  <c r="AT70" i="6"/>
  <c r="AS70" i="6"/>
  <c r="AR70" i="6"/>
  <c r="AQ70" i="6"/>
  <c r="AO70" i="6"/>
  <c r="AN70" i="6"/>
  <c r="AM70" i="6"/>
  <c r="AL70" i="6"/>
  <c r="AK70" i="6"/>
  <c r="AJ70" i="6"/>
  <c r="AI70" i="6"/>
  <c r="AH70" i="6"/>
  <c r="AG70" i="6"/>
  <c r="AF70" i="6"/>
  <c r="CI69" i="6"/>
  <c r="CG69" i="6"/>
  <c r="CF69" i="6"/>
  <c r="CE69" i="6"/>
  <c r="CD69" i="6"/>
  <c r="CC69" i="6"/>
  <c r="CB69" i="6"/>
  <c r="CA69" i="6"/>
  <c r="BZ69" i="6"/>
  <c r="BY69" i="6"/>
  <c r="BX69" i="6"/>
  <c r="BW69" i="6"/>
  <c r="BK69" i="6"/>
  <c r="BJ69" i="6"/>
  <c r="BI69" i="6"/>
  <c r="BH69" i="6"/>
  <c r="BG69" i="6"/>
  <c r="BF69" i="6"/>
  <c r="BE69" i="6"/>
  <c r="BD69" i="6"/>
  <c r="BC69" i="6"/>
  <c r="BB69" i="6"/>
  <c r="AZ69" i="6"/>
  <c r="AY69" i="6"/>
  <c r="AX69" i="6"/>
  <c r="AW69" i="6"/>
  <c r="AV69" i="6"/>
  <c r="AU69" i="6"/>
  <c r="AT69" i="6"/>
  <c r="AS69" i="6"/>
  <c r="AR69" i="6"/>
  <c r="AQ69" i="6"/>
  <c r="AO69" i="6"/>
  <c r="AN69" i="6"/>
  <c r="AM69" i="6"/>
  <c r="AL69" i="6"/>
  <c r="AK69" i="6"/>
  <c r="AJ69" i="6"/>
  <c r="AI69" i="6"/>
  <c r="AH69" i="6"/>
  <c r="AG69" i="6"/>
  <c r="AF69" i="6"/>
  <c r="CI68" i="6"/>
  <c r="CG68" i="6"/>
  <c r="CF68" i="6"/>
  <c r="CE68" i="6"/>
  <c r="CD68" i="6"/>
  <c r="CC68" i="6"/>
  <c r="CB68" i="6"/>
  <c r="CA68" i="6"/>
  <c r="BZ68" i="6"/>
  <c r="BY68" i="6"/>
  <c r="BX68" i="6"/>
  <c r="BW68" i="6"/>
  <c r="BK68" i="6"/>
  <c r="BJ68" i="6"/>
  <c r="BI68" i="6"/>
  <c r="BH68" i="6"/>
  <c r="BG68" i="6"/>
  <c r="BF68" i="6"/>
  <c r="BE68" i="6"/>
  <c r="BD68" i="6"/>
  <c r="BC68" i="6"/>
  <c r="BB68" i="6"/>
  <c r="AZ68" i="6"/>
  <c r="AY68" i="6"/>
  <c r="AX68" i="6"/>
  <c r="AW68" i="6"/>
  <c r="AV68" i="6"/>
  <c r="AU68" i="6"/>
  <c r="AT68" i="6"/>
  <c r="AS68" i="6"/>
  <c r="AR68" i="6"/>
  <c r="AQ68" i="6"/>
  <c r="AO68" i="6"/>
  <c r="AN68" i="6"/>
  <c r="AM68" i="6"/>
  <c r="AL68" i="6"/>
  <c r="AK68" i="6"/>
  <c r="AJ68" i="6"/>
  <c r="AI68" i="6"/>
  <c r="AH68" i="6"/>
  <c r="AG68" i="6"/>
  <c r="AF68" i="6"/>
  <c r="CI67" i="6"/>
  <c r="CG67" i="6"/>
  <c r="CF67" i="6"/>
  <c r="CE67" i="6"/>
  <c r="CD67" i="6"/>
  <c r="CC67" i="6"/>
  <c r="CB67" i="6"/>
  <c r="CA67" i="6"/>
  <c r="BZ67" i="6"/>
  <c r="BY67" i="6"/>
  <c r="BX67" i="6"/>
  <c r="BW67" i="6"/>
  <c r="BK67" i="6"/>
  <c r="BJ67" i="6"/>
  <c r="BI67" i="6"/>
  <c r="BH67" i="6"/>
  <c r="BG67" i="6"/>
  <c r="BF67" i="6"/>
  <c r="BE67" i="6"/>
  <c r="BD67" i="6"/>
  <c r="BC67" i="6"/>
  <c r="BB67" i="6"/>
  <c r="AZ67" i="6"/>
  <c r="AY67" i="6"/>
  <c r="AX67" i="6"/>
  <c r="AW67" i="6"/>
  <c r="AV67" i="6"/>
  <c r="AU67" i="6"/>
  <c r="AT67" i="6"/>
  <c r="AS67" i="6"/>
  <c r="AR67" i="6"/>
  <c r="AQ67" i="6"/>
  <c r="AO67" i="6"/>
  <c r="AN67" i="6"/>
  <c r="AM67" i="6"/>
  <c r="AL67" i="6"/>
  <c r="AK67" i="6"/>
  <c r="AJ67" i="6"/>
  <c r="AI67" i="6"/>
  <c r="AH67" i="6"/>
  <c r="AG67" i="6"/>
  <c r="AF67" i="6"/>
  <c r="CI66" i="6"/>
  <c r="CG66" i="6"/>
  <c r="CF66" i="6"/>
  <c r="CE66" i="6"/>
  <c r="CD66" i="6"/>
  <c r="CC66" i="6"/>
  <c r="CB66" i="6"/>
  <c r="CA66" i="6"/>
  <c r="BZ66" i="6"/>
  <c r="BY66" i="6"/>
  <c r="BX66" i="6"/>
  <c r="BW66" i="6"/>
  <c r="BK66" i="6"/>
  <c r="BJ66" i="6"/>
  <c r="BI66" i="6"/>
  <c r="BH66" i="6"/>
  <c r="BG66" i="6"/>
  <c r="BF66" i="6"/>
  <c r="BE66" i="6"/>
  <c r="BD66" i="6"/>
  <c r="BC66" i="6"/>
  <c r="BB66" i="6"/>
  <c r="AZ66" i="6"/>
  <c r="AY66" i="6"/>
  <c r="AX66" i="6"/>
  <c r="AW66" i="6"/>
  <c r="AV66" i="6"/>
  <c r="AU66" i="6"/>
  <c r="AT66" i="6"/>
  <c r="AS66" i="6"/>
  <c r="AR66" i="6"/>
  <c r="AQ66" i="6"/>
  <c r="AO66" i="6"/>
  <c r="AN66" i="6"/>
  <c r="AM66" i="6"/>
  <c r="AL66" i="6"/>
  <c r="AK66" i="6"/>
  <c r="AJ66" i="6"/>
  <c r="AI66" i="6"/>
  <c r="AH66" i="6"/>
  <c r="AG66" i="6"/>
  <c r="AF66" i="6"/>
  <c r="CI65" i="6"/>
  <c r="CG65" i="6"/>
  <c r="CF65" i="6"/>
  <c r="CE65" i="6"/>
  <c r="CD65" i="6"/>
  <c r="CC65" i="6"/>
  <c r="CB65" i="6"/>
  <c r="CA65" i="6"/>
  <c r="BZ65" i="6"/>
  <c r="BY65" i="6"/>
  <c r="BX65" i="6"/>
  <c r="BW65" i="6"/>
  <c r="BK65" i="6"/>
  <c r="BJ65" i="6"/>
  <c r="BI65" i="6"/>
  <c r="BH65" i="6"/>
  <c r="BG65" i="6"/>
  <c r="BF65" i="6"/>
  <c r="BE65" i="6"/>
  <c r="BD65" i="6"/>
  <c r="BC65" i="6"/>
  <c r="BB65" i="6"/>
  <c r="AZ65" i="6"/>
  <c r="AY65" i="6"/>
  <c r="AX65" i="6"/>
  <c r="AW65" i="6"/>
  <c r="AV65" i="6"/>
  <c r="AU65" i="6"/>
  <c r="AT65" i="6"/>
  <c r="AS65" i="6"/>
  <c r="AR65" i="6"/>
  <c r="AQ65" i="6"/>
  <c r="AO65" i="6"/>
  <c r="AN65" i="6"/>
  <c r="AM65" i="6"/>
  <c r="AL65" i="6"/>
  <c r="AK65" i="6"/>
  <c r="AJ65" i="6"/>
  <c r="AI65" i="6"/>
  <c r="AH65" i="6"/>
  <c r="AG65" i="6"/>
  <c r="AF65" i="6"/>
  <c r="CI64" i="6"/>
  <c r="CG64" i="6"/>
  <c r="CF64" i="6"/>
  <c r="CE64" i="6"/>
  <c r="CD64" i="6"/>
  <c r="CC64" i="6"/>
  <c r="CB64" i="6"/>
  <c r="CA64" i="6"/>
  <c r="BZ64" i="6"/>
  <c r="BY64" i="6"/>
  <c r="BX64" i="6"/>
  <c r="BW64" i="6"/>
  <c r="BK64" i="6"/>
  <c r="BJ64" i="6"/>
  <c r="BI64" i="6"/>
  <c r="BH64" i="6"/>
  <c r="BG64" i="6"/>
  <c r="BF64" i="6"/>
  <c r="BE64" i="6"/>
  <c r="BD64" i="6"/>
  <c r="BC64" i="6"/>
  <c r="BB64" i="6"/>
  <c r="AZ64" i="6"/>
  <c r="AY64" i="6"/>
  <c r="AX64" i="6"/>
  <c r="AW64" i="6"/>
  <c r="AV64" i="6"/>
  <c r="AU64" i="6"/>
  <c r="AT64" i="6"/>
  <c r="AS64" i="6"/>
  <c r="AR64" i="6"/>
  <c r="AQ64" i="6"/>
  <c r="AO64" i="6"/>
  <c r="AN64" i="6"/>
  <c r="AM64" i="6"/>
  <c r="AL64" i="6"/>
  <c r="AK64" i="6"/>
  <c r="AJ64" i="6"/>
  <c r="AI64" i="6"/>
  <c r="AH64" i="6"/>
  <c r="AG64" i="6"/>
  <c r="AF64" i="6"/>
  <c r="CI63" i="6"/>
  <c r="CG63" i="6"/>
  <c r="CF63" i="6"/>
  <c r="CE63" i="6"/>
  <c r="CD63" i="6"/>
  <c r="CC63" i="6"/>
  <c r="CB63" i="6"/>
  <c r="CA63" i="6"/>
  <c r="BZ63" i="6"/>
  <c r="BY63" i="6"/>
  <c r="BX63" i="6"/>
  <c r="BW63" i="6"/>
  <c r="BK63" i="6"/>
  <c r="BJ63" i="6"/>
  <c r="BI63" i="6"/>
  <c r="BH63" i="6"/>
  <c r="BG63" i="6"/>
  <c r="BF63" i="6"/>
  <c r="BE63" i="6"/>
  <c r="BD63" i="6"/>
  <c r="BC63" i="6"/>
  <c r="BB63" i="6"/>
  <c r="AZ63" i="6"/>
  <c r="AY63" i="6"/>
  <c r="AX63" i="6"/>
  <c r="AW63" i="6"/>
  <c r="AV63" i="6"/>
  <c r="AU63" i="6"/>
  <c r="AT63" i="6"/>
  <c r="AS63" i="6"/>
  <c r="AR63" i="6"/>
  <c r="AQ63" i="6"/>
  <c r="AO63" i="6"/>
  <c r="AN63" i="6"/>
  <c r="AM63" i="6"/>
  <c r="AL63" i="6"/>
  <c r="AK63" i="6"/>
  <c r="AJ63" i="6"/>
  <c r="AI63" i="6"/>
  <c r="AH63" i="6"/>
  <c r="AG63" i="6"/>
  <c r="AF63" i="6"/>
  <c r="CI62" i="6"/>
  <c r="CG62" i="6"/>
  <c r="CF62" i="6"/>
  <c r="CE62" i="6"/>
  <c r="CD62" i="6"/>
  <c r="CC62" i="6"/>
  <c r="CB62" i="6"/>
  <c r="CA62" i="6"/>
  <c r="BZ62" i="6"/>
  <c r="BY62" i="6"/>
  <c r="BX62" i="6"/>
  <c r="BW62" i="6"/>
  <c r="BK62" i="6"/>
  <c r="BJ62" i="6"/>
  <c r="BI62" i="6"/>
  <c r="BH62" i="6"/>
  <c r="BG62" i="6"/>
  <c r="BF62" i="6"/>
  <c r="BE62" i="6"/>
  <c r="BD62" i="6"/>
  <c r="BC62" i="6"/>
  <c r="BB62" i="6"/>
  <c r="AZ62" i="6"/>
  <c r="AY62" i="6"/>
  <c r="AX62" i="6"/>
  <c r="AW62" i="6"/>
  <c r="AV62" i="6"/>
  <c r="AU62" i="6"/>
  <c r="AT62" i="6"/>
  <c r="AS62" i="6"/>
  <c r="AR62" i="6"/>
  <c r="AQ62" i="6"/>
  <c r="AO62" i="6"/>
  <c r="AN62" i="6"/>
  <c r="AM62" i="6"/>
  <c r="AL62" i="6"/>
  <c r="AK62" i="6"/>
  <c r="AJ62" i="6"/>
  <c r="AI62" i="6"/>
  <c r="AH62" i="6"/>
  <c r="AG62" i="6"/>
  <c r="AF62" i="6"/>
  <c r="CI61" i="6"/>
  <c r="CG61" i="6"/>
  <c r="CF61" i="6"/>
  <c r="CE61" i="6"/>
  <c r="CD61" i="6"/>
  <c r="CC61" i="6"/>
  <c r="CB61" i="6"/>
  <c r="CA61" i="6"/>
  <c r="BZ61" i="6"/>
  <c r="BY61" i="6"/>
  <c r="BX61" i="6"/>
  <c r="BW61" i="6"/>
  <c r="BK61" i="6"/>
  <c r="BJ61" i="6"/>
  <c r="BI61" i="6"/>
  <c r="BH61" i="6"/>
  <c r="BG61" i="6"/>
  <c r="BF61" i="6"/>
  <c r="BE61" i="6"/>
  <c r="BD61" i="6"/>
  <c r="BC61" i="6"/>
  <c r="BB61" i="6"/>
  <c r="AZ61" i="6"/>
  <c r="AY61" i="6"/>
  <c r="AX61" i="6"/>
  <c r="AW61" i="6"/>
  <c r="AV61" i="6"/>
  <c r="AU61" i="6"/>
  <c r="AT61" i="6"/>
  <c r="AS61" i="6"/>
  <c r="AR61" i="6"/>
  <c r="AQ61" i="6"/>
  <c r="AO61" i="6"/>
  <c r="AN61" i="6"/>
  <c r="AM61" i="6"/>
  <c r="AL61" i="6"/>
  <c r="AK61" i="6"/>
  <c r="AJ61" i="6"/>
  <c r="AI61" i="6"/>
  <c r="AH61" i="6"/>
  <c r="AG61" i="6"/>
  <c r="AF61" i="6"/>
  <c r="CI60" i="6"/>
  <c r="CG60" i="6"/>
  <c r="CF60" i="6"/>
  <c r="CE60" i="6"/>
  <c r="CD60" i="6"/>
  <c r="CC60" i="6"/>
  <c r="CB60" i="6"/>
  <c r="CA60" i="6"/>
  <c r="BZ60" i="6"/>
  <c r="BY60" i="6"/>
  <c r="BX60" i="6"/>
  <c r="BW60" i="6"/>
  <c r="BK60" i="6"/>
  <c r="BJ60" i="6"/>
  <c r="BI60" i="6"/>
  <c r="BH60" i="6"/>
  <c r="BG60" i="6"/>
  <c r="BF60" i="6"/>
  <c r="BE60" i="6"/>
  <c r="BD60" i="6"/>
  <c r="BC60" i="6"/>
  <c r="BB60" i="6"/>
  <c r="AZ60" i="6"/>
  <c r="AY60" i="6"/>
  <c r="AX60" i="6"/>
  <c r="AW60" i="6"/>
  <c r="AV60" i="6"/>
  <c r="AU60" i="6"/>
  <c r="AT60" i="6"/>
  <c r="AS60" i="6"/>
  <c r="AR60" i="6"/>
  <c r="AQ60" i="6"/>
  <c r="AO60" i="6"/>
  <c r="AN60" i="6"/>
  <c r="AM60" i="6"/>
  <c r="AL60" i="6"/>
  <c r="AK60" i="6"/>
  <c r="AJ60" i="6"/>
  <c r="AI60" i="6"/>
  <c r="AH60" i="6"/>
  <c r="AG60" i="6"/>
  <c r="AF60" i="6"/>
  <c r="CI59" i="6"/>
  <c r="CG59" i="6"/>
  <c r="CF59" i="6"/>
  <c r="CE59" i="6"/>
  <c r="CD59" i="6"/>
  <c r="CC59" i="6"/>
  <c r="CB59" i="6"/>
  <c r="CA59" i="6"/>
  <c r="BZ59" i="6"/>
  <c r="BY59" i="6"/>
  <c r="BX59" i="6"/>
  <c r="BW59" i="6"/>
  <c r="BK59" i="6"/>
  <c r="BJ59" i="6"/>
  <c r="BI59" i="6"/>
  <c r="BH59" i="6"/>
  <c r="BG59" i="6"/>
  <c r="BF59" i="6"/>
  <c r="BE59" i="6"/>
  <c r="BD59" i="6"/>
  <c r="BC59" i="6"/>
  <c r="BB59" i="6"/>
  <c r="AZ59" i="6"/>
  <c r="AY59" i="6"/>
  <c r="AX59" i="6"/>
  <c r="AW59" i="6"/>
  <c r="AV59" i="6"/>
  <c r="AU59" i="6"/>
  <c r="AT59" i="6"/>
  <c r="AS59" i="6"/>
  <c r="AR59" i="6"/>
  <c r="AQ59" i="6"/>
  <c r="AO59" i="6"/>
  <c r="AN59" i="6"/>
  <c r="AM59" i="6"/>
  <c r="AL59" i="6"/>
  <c r="AK59" i="6"/>
  <c r="AJ59" i="6"/>
  <c r="AI59" i="6"/>
  <c r="AH59" i="6"/>
  <c r="AG59" i="6"/>
  <c r="AF59" i="6"/>
  <c r="CI58" i="6"/>
  <c r="CG58" i="6"/>
  <c r="CF58" i="6"/>
  <c r="CE58" i="6"/>
  <c r="CD58" i="6"/>
  <c r="CC58" i="6"/>
  <c r="CB58" i="6"/>
  <c r="CA58" i="6"/>
  <c r="BZ58" i="6"/>
  <c r="BY58" i="6"/>
  <c r="BX58" i="6"/>
  <c r="BW58" i="6"/>
  <c r="BK58" i="6"/>
  <c r="BJ58" i="6"/>
  <c r="BI58" i="6"/>
  <c r="BH58" i="6"/>
  <c r="BG58" i="6"/>
  <c r="BF58" i="6"/>
  <c r="BE58" i="6"/>
  <c r="BD58" i="6"/>
  <c r="BC58" i="6"/>
  <c r="BB58" i="6"/>
  <c r="AZ58" i="6"/>
  <c r="AY58" i="6"/>
  <c r="AX58" i="6"/>
  <c r="AW58" i="6"/>
  <c r="AV58" i="6"/>
  <c r="AU58" i="6"/>
  <c r="AT58" i="6"/>
  <c r="AS58" i="6"/>
  <c r="AR58" i="6"/>
  <c r="AQ58" i="6"/>
  <c r="AO58" i="6"/>
  <c r="AN58" i="6"/>
  <c r="AM58" i="6"/>
  <c r="AL58" i="6"/>
  <c r="AK58" i="6"/>
  <c r="AJ58" i="6"/>
  <c r="AI58" i="6"/>
  <c r="AH58" i="6"/>
  <c r="AG58" i="6"/>
  <c r="AF58" i="6"/>
  <c r="CI57" i="6"/>
  <c r="CG57" i="6"/>
  <c r="CF57" i="6"/>
  <c r="CE57" i="6"/>
  <c r="CD57" i="6"/>
  <c r="CC57" i="6"/>
  <c r="CB57" i="6"/>
  <c r="CA57" i="6"/>
  <c r="BZ57" i="6"/>
  <c r="BY57" i="6"/>
  <c r="BX57" i="6"/>
  <c r="BW57" i="6"/>
  <c r="BK57" i="6"/>
  <c r="BJ57" i="6"/>
  <c r="BI57" i="6"/>
  <c r="BH57" i="6"/>
  <c r="BG57" i="6"/>
  <c r="BF57" i="6"/>
  <c r="BE57" i="6"/>
  <c r="BD57" i="6"/>
  <c r="BC57" i="6"/>
  <c r="BB57" i="6"/>
  <c r="AZ57" i="6"/>
  <c r="AY57" i="6"/>
  <c r="AX57" i="6"/>
  <c r="AW57" i="6"/>
  <c r="AV57" i="6"/>
  <c r="AU57" i="6"/>
  <c r="AT57" i="6"/>
  <c r="AS57" i="6"/>
  <c r="AR57" i="6"/>
  <c r="AQ57" i="6"/>
  <c r="AO57" i="6"/>
  <c r="AN57" i="6"/>
  <c r="AM57" i="6"/>
  <c r="AL57" i="6"/>
  <c r="AK57" i="6"/>
  <c r="AJ57" i="6"/>
  <c r="AI57" i="6"/>
  <c r="AH57" i="6"/>
  <c r="AG57" i="6"/>
  <c r="AF57" i="6"/>
  <c r="CI56" i="6"/>
  <c r="CG56" i="6"/>
  <c r="CF56" i="6"/>
  <c r="CE56" i="6"/>
  <c r="CD56" i="6"/>
  <c r="CC56" i="6"/>
  <c r="CB56" i="6"/>
  <c r="CA56" i="6"/>
  <c r="BZ56" i="6"/>
  <c r="BY56" i="6"/>
  <c r="BX56" i="6"/>
  <c r="BW56" i="6"/>
  <c r="BK56" i="6"/>
  <c r="BJ56" i="6"/>
  <c r="BI56" i="6"/>
  <c r="BH56" i="6"/>
  <c r="BG56" i="6"/>
  <c r="BF56" i="6"/>
  <c r="BE56" i="6"/>
  <c r="BD56" i="6"/>
  <c r="BC56" i="6"/>
  <c r="BB56" i="6"/>
  <c r="AZ56" i="6"/>
  <c r="AY56" i="6"/>
  <c r="AX56" i="6"/>
  <c r="AW56" i="6"/>
  <c r="AV56" i="6"/>
  <c r="AU56" i="6"/>
  <c r="AT56" i="6"/>
  <c r="AS56" i="6"/>
  <c r="AR56" i="6"/>
  <c r="AQ56" i="6"/>
  <c r="AO56" i="6"/>
  <c r="AN56" i="6"/>
  <c r="AM56" i="6"/>
  <c r="AL56" i="6"/>
  <c r="AK56" i="6"/>
  <c r="AJ56" i="6"/>
  <c r="AI56" i="6"/>
  <c r="AH56" i="6"/>
  <c r="AG56" i="6"/>
  <c r="AF56" i="6"/>
  <c r="CI55" i="6"/>
  <c r="CG55" i="6"/>
  <c r="CF55" i="6"/>
  <c r="CE55" i="6"/>
  <c r="CD55" i="6"/>
  <c r="CC55" i="6"/>
  <c r="CB55" i="6"/>
  <c r="CA55" i="6"/>
  <c r="BZ55" i="6"/>
  <c r="BY55" i="6"/>
  <c r="BX55" i="6"/>
  <c r="BW55" i="6"/>
  <c r="BK55" i="6"/>
  <c r="BJ55" i="6"/>
  <c r="BI55" i="6"/>
  <c r="BH55" i="6"/>
  <c r="BG55" i="6"/>
  <c r="BF55" i="6"/>
  <c r="BE55" i="6"/>
  <c r="BD55" i="6"/>
  <c r="BC55" i="6"/>
  <c r="BB55" i="6"/>
  <c r="AZ55" i="6"/>
  <c r="AY55" i="6"/>
  <c r="AX55" i="6"/>
  <c r="AW55" i="6"/>
  <c r="AV55" i="6"/>
  <c r="AU55" i="6"/>
  <c r="AT55" i="6"/>
  <c r="AS55" i="6"/>
  <c r="AR55" i="6"/>
  <c r="AQ55" i="6"/>
  <c r="AO55" i="6"/>
  <c r="AN55" i="6"/>
  <c r="AM55" i="6"/>
  <c r="AL55" i="6"/>
  <c r="AK55" i="6"/>
  <c r="AJ55" i="6"/>
  <c r="AI55" i="6"/>
  <c r="AH55" i="6"/>
  <c r="AG55" i="6"/>
  <c r="AF55" i="6"/>
  <c r="CI54" i="6"/>
  <c r="CG54" i="6"/>
  <c r="CF54" i="6"/>
  <c r="CE54" i="6"/>
  <c r="CD54" i="6"/>
  <c r="CC54" i="6"/>
  <c r="CB54" i="6"/>
  <c r="CA54" i="6"/>
  <c r="BZ54" i="6"/>
  <c r="BY54" i="6"/>
  <c r="BX54" i="6"/>
  <c r="BW54" i="6"/>
  <c r="BK54" i="6"/>
  <c r="BJ54" i="6"/>
  <c r="BI54" i="6"/>
  <c r="BH54" i="6"/>
  <c r="BG54" i="6"/>
  <c r="BF54" i="6"/>
  <c r="BE54" i="6"/>
  <c r="BD54" i="6"/>
  <c r="BC54" i="6"/>
  <c r="BB54" i="6"/>
  <c r="AZ54" i="6"/>
  <c r="AY54" i="6"/>
  <c r="AX54" i="6"/>
  <c r="AW54" i="6"/>
  <c r="AV54" i="6"/>
  <c r="AU54" i="6"/>
  <c r="AT54" i="6"/>
  <c r="AS54" i="6"/>
  <c r="AR54" i="6"/>
  <c r="AQ54" i="6"/>
  <c r="AO54" i="6"/>
  <c r="AN54" i="6"/>
  <c r="AM54" i="6"/>
  <c r="AL54" i="6"/>
  <c r="AK54" i="6"/>
  <c r="AJ54" i="6"/>
  <c r="AI54" i="6"/>
  <c r="AH54" i="6"/>
  <c r="AG54" i="6"/>
  <c r="AF54" i="6"/>
  <c r="CI53" i="6"/>
  <c r="CG53" i="6"/>
  <c r="CF53" i="6"/>
  <c r="CE53" i="6"/>
  <c r="CD53" i="6"/>
  <c r="CC53" i="6"/>
  <c r="CB53" i="6"/>
  <c r="CA53" i="6"/>
  <c r="BZ53" i="6"/>
  <c r="BY53" i="6"/>
  <c r="BX53" i="6"/>
  <c r="BW53" i="6"/>
  <c r="BK53" i="6"/>
  <c r="BJ53" i="6"/>
  <c r="BI53" i="6"/>
  <c r="BH53" i="6"/>
  <c r="BG53" i="6"/>
  <c r="BF53" i="6"/>
  <c r="BE53" i="6"/>
  <c r="BD53" i="6"/>
  <c r="BC53" i="6"/>
  <c r="BB53" i="6"/>
  <c r="AZ53" i="6"/>
  <c r="AY53" i="6"/>
  <c r="AX53" i="6"/>
  <c r="AW53" i="6"/>
  <c r="AV53" i="6"/>
  <c r="AU53" i="6"/>
  <c r="AT53" i="6"/>
  <c r="AS53" i="6"/>
  <c r="AR53" i="6"/>
  <c r="AQ53" i="6"/>
  <c r="AO53" i="6"/>
  <c r="AN53" i="6"/>
  <c r="AM53" i="6"/>
  <c r="AL53" i="6"/>
  <c r="AK53" i="6"/>
  <c r="AJ53" i="6"/>
  <c r="AI53" i="6"/>
  <c r="AH53" i="6"/>
  <c r="AG53" i="6"/>
  <c r="AF53" i="6"/>
  <c r="CI52" i="6"/>
  <c r="CG52" i="6"/>
  <c r="CF52" i="6"/>
  <c r="CE52" i="6"/>
  <c r="CD52" i="6"/>
  <c r="CC52" i="6"/>
  <c r="CB52" i="6"/>
  <c r="CA52" i="6"/>
  <c r="BZ52" i="6"/>
  <c r="BY52" i="6"/>
  <c r="BX52" i="6"/>
  <c r="BW52" i="6"/>
  <c r="BK52" i="6"/>
  <c r="BJ52" i="6"/>
  <c r="BI52" i="6"/>
  <c r="BH52" i="6"/>
  <c r="BG52" i="6"/>
  <c r="BF52" i="6"/>
  <c r="BE52" i="6"/>
  <c r="BD52" i="6"/>
  <c r="BC52" i="6"/>
  <c r="BB52" i="6"/>
  <c r="AZ52" i="6"/>
  <c r="AY52" i="6"/>
  <c r="AX52" i="6"/>
  <c r="AW52" i="6"/>
  <c r="AV52" i="6"/>
  <c r="AU52" i="6"/>
  <c r="AT52" i="6"/>
  <c r="AS52" i="6"/>
  <c r="AR52" i="6"/>
  <c r="AQ52" i="6"/>
  <c r="AO52" i="6"/>
  <c r="AN52" i="6"/>
  <c r="AM52" i="6"/>
  <c r="AL52" i="6"/>
  <c r="AK52" i="6"/>
  <c r="AJ52" i="6"/>
  <c r="AI52" i="6"/>
  <c r="AH52" i="6"/>
  <c r="AG52" i="6"/>
  <c r="AF52" i="6"/>
  <c r="CI51" i="6"/>
  <c r="CG51" i="6"/>
  <c r="CF51" i="6"/>
  <c r="CE51" i="6"/>
  <c r="CD51" i="6"/>
  <c r="CC51" i="6"/>
  <c r="CB51" i="6"/>
  <c r="CA51" i="6"/>
  <c r="BZ51" i="6"/>
  <c r="BY51" i="6"/>
  <c r="BX51" i="6"/>
  <c r="BW51" i="6"/>
  <c r="BK51" i="6"/>
  <c r="BJ51" i="6"/>
  <c r="BI51" i="6"/>
  <c r="BH51" i="6"/>
  <c r="BG51" i="6"/>
  <c r="BF51" i="6"/>
  <c r="BE51" i="6"/>
  <c r="BD51" i="6"/>
  <c r="BC51" i="6"/>
  <c r="BB51" i="6"/>
  <c r="AZ51" i="6"/>
  <c r="AY51" i="6"/>
  <c r="AX51" i="6"/>
  <c r="AW51" i="6"/>
  <c r="AV51" i="6"/>
  <c r="AU51" i="6"/>
  <c r="AT51" i="6"/>
  <c r="AS51" i="6"/>
  <c r="AR51" i="6"/>
  <c r="AQ51" i="6"/>
  <c r="AO51" i="6"/>
  <c r="AN51" i="6"/>
  <c r="AM51" i="6"/>
  <c r="AL51" i="6"/>
  <c r="AK51" i="6"/>
  <c r="AJ51" i="6"/>
  <c r="AI51" i="6"/>
  <c r="AH51" i="6"/>
  <c r="AG51" i="6"/>
  <c r="AF51" i="6"/>
  <c r="CI50" i="6"/>
  <c r="CG50" i="6"/>
  <c r="CF50" i="6"/>
  <c r="CE50" i="6"/>
  <c r="CD50" i="6"/>
  <c r="CC50" i="6"/>
  <c r="CB50" i="6"/>
  <c r="CA50" i="6"/>
  <c r="BZ50" i="6"/>
  <c r="BY50" i="6"/>
  <c r="BX50" i="6"/>
  <c r="BW50" i="6"/>
  <c r="BK50" i="6"/>
  <c r="BJ50" i="6"/>
  <c r="BI50" i="6"/>
  <c r="BH50" i="6"/>
  <c r="BG50" i="6"/>
  <c r="BF50" i="6"/>
  <c r="BE50" i="6"/>
  <c r="BD50" i="6"/>
  <c r="BC50" i="6"/>
  <c r="BB50" i="6"/>
  <c r="AZ50" i="6"/>
  <c r="AY50" i="6"/>
  <c r="AX50" i="6"/>
  <c r="AW50" i="6"/>
  <c r="AV50" i="6"/>
  <c r="AU50" i="6"/>
  <c r="AT50" i="6"/>
  <c r="AS50" i="6"/>
  <c r="AR50" i="6"/>
  <c r="AQ50" i="6"/>
  <c r="AO50" i="6"/>
  <c r="AN50" i="6"/>
  <c r="AM50" i="6"/>
  <c r="AL50" i="6"/>
  <c r="AK50" i="6"/>
  <c r="AJ50" i="6"/>
  <c r="AI50" i="6"/>
  <c r="AH50" i="6"/>
  <c r="AG50" i="6"/>
  <c r="AF50" i="6"/>
  <c r="CI49" i="6"/>
  <c r="CG49" i="6"/>
  <c r="CF49" i="6"/>
  <c r="CE49" i="6"/>
  <c r="CD49" i="6"/>
  <c r="CC49" i="6"/>
  <c r="CB49" i="6"/>
  <c r="CA49" i="6"/>
  <c r="BZ49" i="6"/>
  <c r="BY49" i="6"/>
  <c r="BX49" i="6"/>
  <c r="BW49" i="6"/>
  <c r="BK49" i="6"/>
  <c r="BJ49" i="6"/>
  <c r="BI49" i="6"/>
  <c r="BH49" i="6"/>
  <c r="BG49" i="6"/>
  <c r="BF49" i="6"/>
  <c r="BE49" i="6"/>
  <c r="BD49" i="6"/>
  <c r="BC49" i="6"/>
  <c r="BB49" i="6"/>
  <c r="AZ49" i="6"/>
  <c r="AY49" i="6"/>
  <c r="AX49" i="6"/>
  <c r="AW49" i="6"/>
  <c r="AV49" i="6"/>
  <c r="AU49" i="6"/>
  <c r="AT49" i="6"/>
  <c r="AS49" i="6"/>
  <c r="AR49" i="6"/>
  <c r="AQ49" i="6"/>
  <c r="AO49" i="6"/>
  <c r="AN49" i="6"/>
  <c r="AM49" i="6"/>
  <c r="AL49" i="6"/>
  <c r="AK49" i="6"/>
  <c r="AJ49" i="6"/>
  <c r="AI49" i="6"/>
  <c r="AH49" i="6"/>
  <c r="AG49" i="6"/>
  <c r="AF49" i="6"/>
  <c r="CI48" i="6"/>
  <c r="CG48" i="6"/>
  <c r="CF48" i="6"/>
  <c r="CE48" i="6"/>
  <c r="CD48" i="6"/>
  <c r="CC48" i="6"/>
  <c r="CB48" i="6"/>
  <c r="CA48" i="6"/>
  <c r="BZ48" i="6"/>
  <c r="BY48" i="6"/>
  <c r="BX48" i="6"/>
  <c r="BW48" i="6"/>
  <c r="BK48" i="6"/>
  <c r="BJ48" i="6"/>
  <c r="BI48" i="6"/>
  <c r="BH48" i="6"/>
  <c r="BG48" i="6"/>
  <c r="BF48" i="6"/>
  <c r="BE48" i="6"/>
  <c r="BD48" i="6"/>
  <c r="BC48" i="6"/>
  <c r="BB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F48" i="6"/>
  <c r="CI47" i="6"/>
  <c r="CG47" i="6"/>
  <c r="CF47" i="6"/>
  <c r="CE47" i="6"/>
  <c r="CD47" i="6"/>
  <c r="CC47" i="6"/>
  <c r="CB47" i="6"/>
  <c r="CA47" i="6"/>
  <c r="BZ47" i="6"/>
  <c r="BY47" i="6"/>
  <c r="BX47" i="6"/>
  <c r="BW47" i="6"/>
  <c r="BK47" i="6"/>
  <c r="BJ47" i="6"/>
  <c r="BI47" i="6"/>
  <c r="BH47" i="6"/>
  <c r="BG47" i="6"/>
  <c r="BF47" i="6"/>
  <c r="BE47" i="6"/>
  <c r="BD47" i="6"/>
  <c r="BC47" i="6"/>
  <c r="BB47" i="6"/>
  <c r="AZ47" i="6"/>
  <c r="AY47" i="6"/>
  <c r="AX47" i="6"/>
  <c r="AW47" i="6"/>
  <c r="AV47" i="6"/>
  <c r="AU47" i="6"/>
  <c r="AT47" i="6"/>
  <c r="AS47" i="6"/>
  <c r="AR47" i="6"/>
  <c r="AQ47" i="6"/>
  <c r="AO47" i="6"/>
  <c r="AN47" i="6"/>
  <c r="AM47" i="6"/>
  <c r="AL47" i="6"/>
  <c r="AK47" i="6"/>
  <c r="AJ47" i="6"/>
  <c r="AI47" i="6"/>
  <c r="AH47" i="6"/>
  <c r="AG47" i="6"/>
  <c r="AF47" i="6"/>
  <c r="CI46" i="6"/>
  <c r="CG46" i="6"/>
  <c r="CF46" i="6"/>
  <c r="CE46" i="6"/>
  <c r="CD46" i="6"/>
  <c r="CC46" i="6"/>
  <c r="CB46" i="6"/>
  <c r="CA46" i="6"/>
  <c r="BZ46" i="6"/>
  <c r="BY46" i="6"/>
  <c r="BX46" i="6"/>
  <c r="BW46" i="6"/>
  <c r="BK46" i="6"/>
  <c r="BJ46" i="6"/>
  <c r="BI46" i="6"/>
  <c r="BH46" i="6"/>
  <c r="BG46" i="6"/>
  <c r="BF46" i="6"/>
  <c r="BE46" i="6"/>
  <c r="BD46" i="6"/>
  <c r="BC46" i="6"/>
  <c r="BB46" i="6"/>
  <c r="AZ46" i="6"/>
  <c r="AY46" i="6"/>
  <c r="AX46" i="6"/>
  <c r="AW46" i="6"/>
  <c r="AV46" i="6"/>
  <c r="AU46" i="6"/>
  <c r="AT46" i="6"/>
  <c r="AS46" i="6"/>
  <c r="AR46" i="6"/>
  <c r="AQ46" i="6"/>
  <c r="AO46" i="6"/>
  <c r="AN46" i="6"/>
  <c r="AM46" i="6"/>
  <c r="AL46" i="6"/>
  <c r="AK46" i="6"/>
  <c r="AJ46" i="6"/>
  <c r="AI46" i="6"/>
  <c r="AH46" i="6"/>
  <c r="AG46" i="6"/>
  <c r="AF46" i="6"/>
  <c r="CI45" i="6"/>
  <c r="CG45" i="6"/>
  <c r="CF45" i="6"/>
  <c r="CE45" i="6"/>
  <c r="CD45" i="6"/>
  <c r="CC45" i="6"/>
  <c r="CB45" i="6"/>
  <c r="CA45" i="6"/>
  <c r="BZ45" i="6"/>
  <c r="BY45" i="6"/>
  <c r="BX45" i="6"/>
  <c r="BW45" i="6"/>
  <c r="BK45" i="6"/>
  <c r="BJ45" i="6"/>
  <c r="BI45" i="6"/>
  <c r="BH45" i="6"/>
  <c r="BG45" i="6"/>
  <c r="BF45" i="6"/>
  <c r="BE45" i="6"/>
  <c r="BD45" i="6"/>
  <c r="BC45" i="6"/>
  <c r="BB45" i="6"/>
  <c r="AZ45" i="6"/>
  <c r="AY45" i="6"/>
  <c r="AX45" i="6"/>
  <c r="AW45" i="6"/>
  <c r="AV45" i="6"/>
  <c r="AU45" i="6"/>
  <c r="AT45" i="6"/>
  <c r="AS45" i="6"/>
  <c r="AR45" i="6"/>
  <c r="AQ45" i="6"/>
  <c r="AO45" i="6"/>
  <c r="AN45" i="6"/>
  <c r="AM45" i="6"/>
  <c r="AL45" i="6"/>
  <c r="AK45" i="6"/>
  <c r="AJ45" i="6"/>
  <c r="AI45" i="6"/>
  <c r="AH45" i="6"/>
  <c r="AG45" i="6"/>
  <c r="AF45" i="6"/>
  <c r="CI44" i="6"/>
  <c r="CG44" i="6"/>
  <c r="CF44" i="6"/>
  <c r="CE44" i="6"/>
  <c r="CD44" i="6"/>
  <c r="CC44" i="6"/>
  <c r="CB44" i="6"/>
  <c r="CA44" i="6"/>
  <c r="BZ44" i="6"/>
  <c r="BY44" i="6"/>
  <c r="BX44" i="6"/>
  <c r="BW44" i="6"/>
  <c r="BK44" i="6"/>
  <c r="BJ44" i="6"/>
  <c r="BI44" i="6"/>
  <c r="BH44" i="6"/>
  <c r="BG44" i="6"/>
  <c r="BF44" i="6"/>
  <c r="BE44" i="6"/>
  <c r="BD44" i="6"/>
  <c r="BC44" i="6"/>
  <c r="BB44" i="6"/>
  <c r="AZ44" i="6"/>
  <c r="AY44" i="6"/>
  <c r="AX44" i="6"/>
  <c r="AW44" i="6"/>
  <c r="AV44" i="6"/>
  <c r="AU44" i="6"/>
  <c r="AT44" i="6"/>
  <c r="AS44" i="6"/>
  <c r="AR44" i="6"/>
  <c r="AQ44" i="6"/>
  <c r="AO44" i="6"/>
  <c r="AN44" i="6"/>
  <c r="AM44" i="6"/>
  <c r="AL44" i="6"/>
  <c r="AK44" i="6"/>
  <c r="AJ44" i="6"/>
  <c r="AI44" i="6"/>
  <c r="AH44" i="6"/>
  <c r="AG44" i="6"/>
  <c r="AF44" i="6"/>
  <c r="CI43" i="6"/>
  <c r="CG43" i="6"/>
  <c r="CF43" i="6"/>
  <c r="CE43" i="6"/>
  <c r="CD43" i="6"/>
  <c r="CC43" i="6"/>
  <c r="CB43" i="6"/>
  <c r="CA43" i="6"/>
  <c r="BZ43" i="6"/>
  <c r="BY43" i="6"/>
  <c r="BX43" i="6"/>
  <c r="BW43" i="6"/>
  <c r="BK43" i="6"/>
  <c r="BJ43" i="6"/>
  <c r="BI43" i="6"/>
  <c r="BH43" i="6"/>
  <c r="BG43" i="6"/>
  <c r="BF43" i="6"/>
  <c r="BE43" i="6"/>
  <c r="BD43" i="6"/>
  <c r="BC43" i="6"/>
  <c r="BB43" i="6"/>
  <c r="AZ43" i="6"/>
  <c r="AY43" i="6"/>
  <c r="AX43" i="6"/>
  <c r="AW43" i="6"/>
  <c r="AV43" i="6"/>
  <c r="AU43" i="6"/>
  <c r="AT43" i="6"/>
  <c r="AS43" i="6"/>
  <c r="AR43" i="6"/>
  <c r="AQ43" i="6"/>
  <c r="AO43" i="6"/>
  <c r="AN43" i="6"/>
  <c r="AM43" i="6"/>
  <c r="AL43" i="6"/>
  <c r="AK43" i="6"/>
  <c r="AJ43" i="6"/>
  <c r="AI43" i="6"/>
  <c r="AH43" i="6"/>
  <c r="AG43" i="6"/>
  <c r="AF43" i="6"/>
  <c r="CI42" i="6"/>
  <c r="CG42" i="6"/>
  <c r="CF42" i="6"/>
  <c r="CE42" i="6"/>
  <c r="CD42" i="6"/>
  <c r="CC42" i="6"/>
  <c r="CB42" i="6"/>
  <c r="CA42" i="6"/>
  <c r="BZ42" i="6"/>
  <c r="BY42" i="6"/>
  <c r="BX42" i="6"/>
  <c r="BW42" i="6"/>
  <c r="BK42" i="6"/>
  <c r="BJ42" i="6"/>
  <c r="BI42" i="6"/>
  <c r="BH42" i="6"/>
  <c r="BG42" i="6"/>
  <c r="BF42" i="6"/>
  <c r="BE42" i="6"/>
  <c r="BD42" i="6"/>
  <c r="BC42" i="6"/>
  <c r="BB42" i="6"/>
  <c r="AZ42" i="6"/>
  <c r="AY42" i="6"/>
  <c r="AX42" i="6"/>
  <c r="AW42" i="6"/>
  <c r="AV42" i="6"/>
  <c r="AU42" i="6"/>
  <c r="AT42" i="6"/>
  <c r="AS42" i="6"/>
  <c r="AR42" i="6"/>
  <c r="AQ42" i="6"/>
  <c r="AO42" i="6"/>
  <c r="AN42" i="6"/>
  <c r="AM42" i="6"/>
  <c r="AL42" i="6"/>
  <c r="AK42" i="6"/>
  <c r="AJ42" i="6"/>
  <c r="AI42" i="6"/>
  <c r="AH42" i="6"/>
  <c r="AG42" i="6"/>
  <c r="AF42" i="6"/>
  <c r="CI41" i="6"/>
  <c r="CG41" i="6"/>
  <c r="CF41" i="6"/>
  <c r="CE41" i="6"/>
  <c r="CD41" i="6"/>
  <c r="CC41" i="6"/>
  <c r="CB41" i="6"/>
  <c r="CA41" i="6"/>
  <c r="BZ41" i="6"/>
  <c r="BY41" i="6"/>
  <c r="BX41" i="6"/>
  <c r="BW41" i="6"/>
  <c r="BK41" i="6"/>
  <c r="BJ41" i="6"/>
  <c r="BI41" i="6"/>
  <c r="BH41" i="6"/>
  <c r="BG41" i="6"/>
  <c r="BF41" i="6"/>
  <c r="BE41" i="6"/>
  <c r="BD41" i="6"/>
  <c r="BC41" i="6"/>
  <c r="BB41" i="6"/>
  <c r="AZ41" i="6"/>
  <c r="AY41" i="6"/>
  <c r="AX41" i="6"/>
  <c r="AW41" i="6"/>
  <c r="AV41" i="6"/>
  <c r="AU41" i="6"/>
  <c r="AT41" i="6"/>
  <c r="AS41" i="6"/>
  <c r="AR41" i="6"/>
  <c r="AQ41" i="6"/>
  <c r="AO41" i="6"/>
  <c r="AN41" i="6"/>
  <c r="AM41" i="6"/>
  <c r="AL41" i="6"/>
  <c r="AK41" i="6"/>
  <c r="AJ41" i="6"/>
  <c r="AI41" i="6"/>
  <c r="AH41" i="6"/>
  <c r="AG41" i="6"/>
  <c r="AF41" i="6"/>
  <c r="CI40" i="6"/>
  <c r="CG40" i="6"/>
  <c r="CF40" i="6"/>
  <c r="CE40" i="6"/>
  <c r="CD40" i="6"/>
  <c r="CC40" i="6"/>
  <c r="CB40" i="6"/>
  <c r="CA40" i="6"/>
  <c r="BZ40" i="6"/>
  <c r="BY40" i="6"/>
  <c r="BX40" i="6"/>
  <c r="BW40" i="6"/>
  <c r="BK40" i="6"/>
  <c r="BJ40" i="6"/>
  <c r="BI40" i="6"/>
  <c r="BH40" i="6"/>
  <c r="BG40" i="6"/>
  <c r="BF40" i="6"/>
  <c r="BE40" i="6"/>
  <c r="BD40" i="6"/>
  <c r="BC40" i="6"/>
  <c r="BB40" i="6"/>
  <c r="AZ40" i="6"/>
  <c r="AY40" i="6"/>
  <c r="AX40" i="6"/>
  <c r="AW40" i="6"/>
  <c r="AV40" i="6"/>
  <c r="AU40" i="6"/>
  <c r="AT40" i="6"/>
  <c r="AS40" i="6"/>
  <c r="AR40" i="6"/>
  <c r="AQ40" i="6"/>
  <c r="AO40" i="6"/>
  <c r="AN40" i="6"/>
  <c r="AM40" i="6"/>
  <c r="AL40" i="6"/>
  <c r="AK40" i="6"/>
  <c r="AJ40" i="6"/>
  <c r="AI40" i="6"/>
  <c r="AH40" i="6"/>
  <c r="AG40" i="6"/>
  <c r="AF40" i="6"/>
  <c r="CI39" i="6"/>
  <c r="CG39" i="6"/>
  <c r="CF39" i="6"/>
  <c r="CE39" i="6"/>
  <c r="CD39" i="6"/>
  <c r="CC39" i="6"/>
  <c r="CB39" i="6"/>
  <c r="CA39" i="6"/>
  <c r="BZ39" i="6"/>
  <c r="BY39" i="6"/>
  <c r="BX39" i="6"/>
  <c r="BW39" i="6"/>
  <c r="BK39" i="6"/>
  <c r="BJ39" i="6"/>
  <c r="BI39" i="6"/>
  <c r="BH39" i="6"/>
  <c r="BG39" i="6"/>
  <c r="BF39" i="6"/>
  <c r="BE39" i="6"/>
  <c r="BD39" i="6"/>
  <c r="BC39" i="6"/>
  <c r="BB39" i="6"/>
  <c r="AZ39" i="6"/>
  <c r="AY39" i="6"/>
  <c r="AX39" i="6"/>
  <c r="AW39" i="6"/>
  <c r="AV39" i="6"/>
  <c r="AU39" i="6"/>
  <c r="AT39" i="6"/>
  <c r="AS39" i="6"/>
  <c r="AR39" i="6"/>
  <c r="AQ39" i="6"/>
  <c r="AO39" i="6"/>
  <c r="AN39" i="6"/>
  <c r="AM39" i="6"/>
  <c r="AL39" i="6"/>
  <c r="AK39" i="6"/>
  <c r="AJ39" i="6"/>
  <c r="AI39" i="6"/>
  <c r="AH39" i="6"/>
  <c r="AG39" i="6"/>
  <c r="AF39" i="6"/>
  <c r="CI38" i="6"/>
  <c r="CG38" i="6"/>
  <c r="CF38" i="6"/>
  <c r="CE38" i="6"/>
  <c r="CD38" i="6"/>
  <c r="CC38" i="6"/>
  <c r="CB38" i="6"/>
  <c r="CA38" i="6"/>
  <c r="BZ38" i="6"/>
  <c r="BY38" i="6"/>
  <c r="BX38" i="6"/>
  <c r="BW38" i="6"/>
  <c r="BK38" i="6"/>
  <c r="BJ38" i="6"/>
  <c r="BI38" i="6"/>
  <c r="BH38" i="6"/>
  <c r="BG38" i="6"/>
  <c r="BF38" i="6"/>
  <c r="BE38" i="6"/>
  <c r="BD38" i="6"/>
  <c r="BC38" i="6"/>
  <c r="BB38" i="6"/>
  <c r="AZ38" i="6"/>
  <c r="AY38" i="6"/>
  <c r="AX38" i="6"/>
  <c r="AW38" i="6"/>
  <c r="AV38" i="6"/>
  <c r="AU38" i="6"/>
  <c r="AT38" i="6"/>
  <c r="AS38" i="6"/>
  <c r="AR38" i="6"/>
  <c r="AQ38" i="6"/>
  <c r="AO38" i="6"/>
  <c r="AN38" i="6"/>
  <c r="AM38" i="6"/>
  <c r="AL38" i="6"/>
  <c r="AK38" i="6"/>
  <c r="AJ38" i="6"/>
  <c r="AI38" i="6"/>
  <c r="AH38" i="6"/>
  <c r="AG38" i="6"/>
  <c r="AF38" i="6"/>
  <c r="CI37" i="6"/>
  <c r="CG37" i="6"/>
  <c r="CF37" i="6"/>
  <c r="CE37" i="6"/>
  <c r="CD37" i="6"/>
  <c r="CC37" i="6"/>
  <c r="CB37" i="6"/>
  <c r="CA37" i="6"/>
  <c r="BZ37" i="6"/>
  <c r="BY37" i="6"/>
  <c r="BX37" i="6"/>
  <c r="BW37" i="6"/>
  <c r="BK37" i="6"/>
  <c r="BJ37" i="6"/>
  <c r="BI37" i="6"/>
  <c r="BH37" i="6"/>
  <c r="BG37" i="6"/>
  <c r="BF37" i="6"/>
  <c r="BE37" i="6"/>
  <c r="BD37" i="6"/>
  <c r="BC37" i="6"/>
  <c r="BB37" i="6"/>
  <c r="AZ37" i="6"/>
  <c r="AY37" i="6"/>
  <c r="AX37" i="6"/>
  <c r="AW37" i="6"/>
  <c r="AV37" i="6"/>
  <c r="AU37" i="6"/>
  <c r="AT37" i="6"/>
  <c r="AS37" i="6"/>
  <c r="AR37" i="6"/>
  <c r="AQ37" i="6"/>
  <c r="AO37" i="6"/>
  <c r="AN37" i="6"/>
  <c r="AM37" i="6"/>
  <c r="AL37" i="6"/>
  <c r="AK37" i="6"/>
  <c r="AJ37" i="6"/>
  <c r="AI37" i="6"/>
  <c r="AH37" i="6"/>
  <c r="AG37" i="6"/>
  <c r="AF37" i="6"/>
  <c r="CI36" i="6"/>
  <c r="CG36" i="6"/>
  <c r="CF36" i="6"/>
  <c r="CE36" i="6"/>
  <c r="CD36" i="6"/>
  <c r="CC36" i="6"/>
  <c r="CB36" i="6"/>
  <c r="CA36" i="6"/>
  <c r="BZ36" i="6"/>
  <c r="BY36" i="6"/>
  <c r="BX36" i="6"/>
  <c r="BW36" i="6"/>
  <c r="BK36" i="6"/>
  <c r="BJ36" i="6"/>
  <c r="BI36" i="6"/>
  <c r="BH36" i="6"/>
  <c r="BG36" i="6"/>
  <c r="BF36" i="6"/>
  <c r="BE36" i="6"/>
  <c r="BD36" i="6"/>
  <c r="BC36" i="6"/>
  <c r="BB36" i="6"/>
  <c r="AZ36" i="6"/>
  <c r="AY36" i="6"/>
  <c r="AX36" i="6"/>
  <c r="AW36" i="6"/>
  <c r="AV36" i="6"/>
  <c r="AU36" i="6"/>
  <c r="AT36" i="6"/>
  <c r="AS36" i="6"/>
  <c r="AR36" i="6"/>
  <c r="AQ36" i="6"/>
  <c r="AO36" i="6"/>
  <c r="AN36" i="6"/>
  <c r="AM36" i="6"/>
  <c r="AL36" i="6"/>
  <c r="AK36" i="6"/>
  <c r="AJ36" i="6"/>
  <c r="AI36" i="6"/>
  <c r="AH36" i="6"/>
  <c r="AG36" i="6"/>
  <c r="AF36" i="6"/>
  <c r="CI35" i="6"/>
  <c r="CG35" i="6"/>
  <c r="CF35" i="6"/>
  <c r="CE35" i="6"/>
  <c r="CD35" i="6"/>
  <c r="CC35" i="6"/>
  <c r="CB35" i="6"/>
  <c r="CA35" i="6"/>
  <c r="BZ35" i="6"/>
  <c r="BY35" i="6"/>
  <c r="BX35" i="6"/>
  <c r="BW35" i="6"/>
  <c r="BK35" i="6"/>
  <c r="BJ35" i="6"/>
  <c r="BI35" i="6"/>
  <c r="BH35" i="6"/>
  <c r="BG35" i="6"/>
  <c r="BF35" i="6"/>
  <c r="BE35" i="6"/>
  <c r="BD35" i="6"/>
  <c r="BC35" i="6"/>
  <c r="BB35" i="6"/>
  <c r="AZ35" i="6"/>
  <c r="AY35" i="6"/>
  <c r="AX35" i="6"/>
  <c r="AW35" i="6"/>
  <c r="AV35" i="6"/>
  <c r="AU35" i="6"/>
  <c r="AT35" i="6"/>
  <c r="AS35" i="6"/>
  <c r="AR35" i="6"/>
  <c r="AQ35" i="6"/>
  <c r="AO35" i="6"/>
  <c r="AN35" i="6"/>
  <c r="AM35" i="6"/>
  <c r="AL35" i="6"/>
  <c r="AK35" i="6"/>
  <c r="AJ35" i="6"/>
  <c r="AI35" i="6"/>
  <c r="AH35" i="6"/>
  <c r="AG35" i="6"/>
  <c r="AF35" i="6"/>
  <c r="CI34" i="6"/>
  <c r="CG34" i="6"/>
  <c r="CF34" i="6"/>
  <c r="CE34" i="6"/>
  <c r="CD34" i="6"/>
  <c r="CC34" i="6"/>
  <c r="CB34" i="6"/>
  <c r="CA34" i="6"/>
  <c r="BZ34" i="6"/>
  <c r="BY34" i="6"/>
  <c r="BX34" i="6"/>
  <c r="BW34" i="6"/>
  <c r="BK34" i="6"/>
  <c r="BJ34" i="6"/>
  <c r="BI34" i="6"/>
  <c r="BH34" i="6"/>
  <c r="BG34" i="6"/>
  <c r="BF34" i="6"/>
  <c r="BE34" i="6"/>
  <c r="BD34" i="6"/>
  <c r="BC34" i="6"/>
  <c r="BB34" i="6"/>
  <c r="AZ34" i="6"/>
  <c r="AY34" i="6"/>
  <c r="AX34" i="6"/>
  <c r="AW34" i="6"/>
  <c r="AV34" i="6"/>
  <c r="AU34" i="6"/>
  <c r="AT34" i="6"/>
  <c r="AS34" i="6"/>
  <c r="AR34" i="6"/>
  <c r="AQ34" i="6"/>
  <c r="AO34" i="6"/>
  <c r="AN34" i="6"/>
  <c r="AM34" i="6"/>
  <c r="AL34" i="6"/>
  <c r="AK34" i="6"/>
  <c r="AJ34" i="6"/>
  <c r="AI34" i="6"/>
  <c r="AH34" i="6"/>
  <c r="AG34" i="6"/>
  <c r="AF34" i="6"/>
  <c r="CI33" i="6"/>
  <c r="CG33" i="6"/>
  <c r="CF33" i="6"/>
  <c r="CE33" i="6"/>
  <c r="CD33" i="6"/>
  <c r="CC33" i="6"/>
  <c r="CB33" i="6"/>
  <c r="CA33" i="6"/>
  <c r="BZ33" i="6"/>
  <c r="BY33" i="6"/>
  <c r="BX33" i="6"/>
  <c r="BW33" i="6"/>
  <c r="BK33" i="6"/>
  <c r="BJ33" i="6"/>
  <c r="BI33" i="6"/>
  <c r="BH33" i="6"/>
  <c r="BG33" i="6"/>
  <c r="BF33" i="6"/>
  <c r="BE33" i="6"/>
  <c r="BD33" i="6"/>
  <c r="BC33" i="6"/>
  <c r="BB33" i="6"/>
  <c r="AZ33" i="6"/>
  <c r="AY33" i="6"/>
  <c r="AX33" i="6"/>
  <c r="AW33" i="6"/>
  <c r="AV33" i="6"/>
  <c r="AU33" i="6"/>
  <c r="AT33" i="6"/>
  <c r="AS33" i="6"/>
  <c r="AR33" i="6"/>
  <c r="AQ33" i="6"/>
  <c r="AO33" i="6"/>
  <c r="AN33" i="6"/>
  <c r="AM33" i="6"/>
  <c r="AL33" i="6"/>
  <c r="AK33" i="6"/>
  <c r="AJ33" i="6"/>
  <c r="AI33" i="6"/>
  <c r="AH33" i="6"/>
  <c r="AG33" i="6"/>
  <c r="AF33" i="6"/>
  <c r="CI32" i="6"/>
  <c r="CG32" i="6"/>
  <c r="CF32" i="6"/>
  <c r="CE32" i="6"/>
  <c r="CD32" i="6"/>
  <c r="CC32" i="6"/>
  <c r="CB32" i="6"/>
  <c r="CA32" i="6"/>
  <c r="BZ32" i="6"/>
  <c r="BY32" i="6"/>
  <c r="BX32" i="6"/>
  <c r="BW32" i="6"/>
  <c r="BK32" i="6"/>
  <c r="BJ32" i="6"/>
  <c r="BI32" i="6"/>
  <c r="BH32" i="6"/>
  <c r="BG32" i="6"/>
  <c r="BF32" i="6"/>
  <c r="BE32" i="6"/>
  <c r="BD32" i="6"/>
  <c r="BC32" i="6"/>
  <c r="BB32" i="6"/>
  <c r="AZ32" i="6"/>
  <c r="AY32" i="6"/>
  <c r="AX32" i="6"/>
  <c r="AW32" i="6"/>
  <c r="AV32" i="6"/>
  <c r="AU32" i="6"/>
  <c r="AT32" i="6"/>
  <c r="AS32" i="6"/>
  <c r="AR32" i="6"/>
  <c r="AQ32" i="6"/>
  <c r="AO32" i="6"/>
  <c r="AN32" i="6"/>
  <c r="AM32" i="6"/>
  <c r="AL32" i="6"/>
  <c r="AK32" i="6"/>
  <c r="AJ32" i="6"/>
  <c r="AI32" i="6"/>
  <c r="AH32" i="6"/>
  <c r="AG32" i="6"/>
  <c r="AF32" i="6"/>
  <c r="CI31" i="6"/>
  <c r="CG31" i="6"/>
  <c r="CF31" i="6"/>
  <c r="CE31" i="6"/>
  <c r="CD31" i="6"/>
  <c r="CC31" i="6"/>
  <c r="CB31" i="6"/>
  <c r="CA31" i="6"/>
  <c r="BZ31" i="6"/>
  <c r="BY31" i="6"/>
  <c r="BX31" i="6"/>
  <c r="BW31" i="6"/>
  <c r="BK31" i="6"/>
  <c r="BJ31" i="6"/>
  <c r="BI31" i="6"/>
  <c r="BH31" i="6"/>
  <c r="BG31" i="6"/>
  <c r="BF31" i="6"/>
  <c r="BE31" i="6"/>
  <c r="BD31" i="6"/>
  <c r="BC31" i="6"/>
  <c r="BB31" i="6"/>
  <c r="AZ31" i="6"/>
  <c r="AY31" i="6"/>
  <c r="AX31" i="6"/>
  <c r="AW31" i="6"/>
  <c r="AV31" i="6"/>
  <c r="AU31" i="6"/>
  <c r="AT31" i="6"/>
  <c r="AS31" i="6"/>
  <c r="AR31" i="6"/>
  <c r="AQ31" i="6"/>
  <c r="AO31" i="6"/>
  <c r="AN31" i="6"/>
  <c r="AM31" i="6"/>
  <c r="AL31" i="6"/>
  <c r="AK31" i="6"/>
  <c r="AJ31" i="6"/>
  <c r="AI31" i="6"/>
  <c r="AH31" i="6"/>
  <c r="AG31" i="6"/>
  <c r="AF31" i="6"/>
  <c r="CI30" i="6"/>
  <c r="CG30" i="6"/>
  <c r="CF30" i="6"/>
  <c r="CE30" i="6"/>
  <c r="CD30" i="6"/>
  <c r="CC30" i="6"/>
  <c r="CB30" i="6"/>
  <c r="CA30" i="6"/>
  <c r="BZ30" i="6"/>
  <c r="BY30" i="6"/>
  <c r="BX30" i="6"/>
  <c r="BW30" i="6"/>
  <c r="BK30" i="6"/>
  <c r="BJ30" i="6"/>
  <c r="BI30" i="6"/>
  <c r="BH30" i="6"/>
  <c r="BG30" i="6"/>
  <c r="BF30" i="6"/>
  <c r="BE30" i="6"/>
  <c r="BD30" i="6"/>
  <c r="BC30" i="6"/>
  <c r="BB30" i="6"/>
  <c r="AZ30" i="6"/>
  <c r="AY30" i="6"/>
  <c r="AX30" i="6"/>
  <c r="AW30" i="6"/>
  <c r="AV30" i="6"/>
  <c r="AU30" i="6"/>
  <c r="AT30" i="6"/>
  <c r="AS30" i="6"/>
  <c r="AR30" i="6"/>
  <c r="AQ30" i="6"/>
  <c r="AO30" i="6"/>
  <c r="AN30" i="6"/>
  <c r="AM30" i="6"/>
  <c r="AL30" i="6"/>
  <c r="AK30" i="6"/>
  <c r="AJ30" i="6"/>
  <c r="AI30" i="6"/>
  <c r="AH30" i="6"/>
  <c r="AG30" i="6"/>
  <c r="AF30" i="6"/>
  <c r="CI29" i="6"/>
  <c r="CG29" i="6"/>
  <c r="CF29" i="6"/>
  <c r="CE29" i="6"/>
  <c r="CD29" i="6"/>
  <c r="CC29" i="6"/>
  <c r="CB29" i="6"/>
  <c r="CA29" i="6"/>
  <c r="BZ29" i="6"/>
  <c r="BY29" i="6"/>
  <c r="BX29" i="6"/>
  <c r="BW29" i="6"/>
  <c r="BK29" i="6"/>
  <c r="BJ29" i="6"/>
  <c r="BI29" i="6"/>
  <c r="BH29" i="6"/>
  <c r="BG29" i="6"/>
  <c r="BF29" i="6"/>
  <c r="BE29" i="6"/>
  <c r="BD29" i="6"/>
  <c r="BC29" i="6"/>
  <c r="BB29" i="6"/>
  <c r="AZ29" i="6"/>
  <c r="AY29" i="6"/>
  <c r="AX29" i="6"/>
  <c r="AW29" i="6"/>
  <c r="AV29" i="6"/>
  <c r="AU29" i="6"/>
  <c r="AT29" i="6"/>
  <c r="AS29" i="6"/>
  <c r="AR29" i="6"/>
  <c r="AQ29" i="6"/>
  <c r="AO29" i="6"/>
  <c r="AN29" i="6"/>
  <c r="AM29" i="6"/>
  <c r="AL29" i="6"/>
  <c r="AK29" i="6"/>
  <c r="AJ29" i="6"/>
  <c r="AI29" i="6"/>
  <c r="AH29" i="6"/>
  <c r="AG29" i="6"/>
  <c r="AF29" i="6"/>
  <c r="CI28" i="6"/>
  <c r="CG28" i="6"/>
  <c r="CF28" i="6"/>
  <c r="CE28" i="6"/>
  <c r="CD28" i="6"/>
  <c r="CC28" i="6"/>
  <c r="CB28" i="6"/>
  <c r="CA28" i="6"/>
  <c r="BZ28" i="6"/>
  <c r="BY28" i="6"/>
  <c r="BX28" i="6"/>
  <c r="BW28" i="6"/>
  <c r="BK28" i="6"/>
  <c r="BJ28" i="6"/>
  <c r="BI28" i="6"/>
  <c r="BH28" i="6"/>
  <c r="BG28" i="6"/>
  <c r="BF28" i="6"/>
  <c r="BE28" i="6"/>
  <c r="BD28" i="6"/>
  <c r="BC28" i="6"/>
  <c r="BB28" i="6"/>
  <c r="AZ28" i="6"/>
  <c r="AY28" i="6"/>
  <c r="AX28" i="6"/>
  <c r="AW28" i="6"/>
  <c r="AV28" i="6"/>
  <c r="AU28" i="6"/>
  <c r="AT28" i="6"/>
  <c r="AS28" i="6"/>
  <c r="AR28" i="6"/>
  <c r="AQ28" i="6"/>
  <c r="AO28" i="6"/>
  <c r="AN28" i="6"/>
  <c r="AM28" i="6"/>
  <c r="AL28" i="6"/>
  <c r="AK28" i="6"/>
  <c r="AJ28" i="6"/>
  <c r="AI28" i="6"/>
  <c r="AH28" i="6"/>
  <c r="AG28" i="6"/>
  <c r="AF28" i="6"/>
  <c r="CI27" i="6"/>
  <c r="CG27" i="6"/>
  <c r="CF27" i="6"/>
  <c r="CE27" i="6"/>
  <c r="CD27" i="6"/>
  <c r="CC27" i="6"/>
  <c r="CB27" i="6"/>
  <c r="CA27" i="6"/>
  <c r="BZ27" i="6"/>
  <c r="BY27" i="6"/>
  <c r="BX27" i="6"/>
  <c r="BW27" i="6"/>
  <c r="BK27" i="6"/>
  <c r="BJ27" i="6"/>
  <c r="BI27" i="6"/>
  <c r="BH27" i="6"/>
  <c r="BG27" i="6"/>
  <c r="BF27" i="6"/>
  <c r="BE27" i="6"/>
  <c r="BD27" i="6"/>
  <c r="BC27" i="6"/>
  <c r="BB27" i="6"/>
  <c r="AZ27" i="6"/>
  <c r="AY27" i="6"/>
  <c r="AX27" i="6"/>
  <c r="AW27" i="6"/>
  <c r="AV27" i="6"/>
  <c r="AU27" i="6"/>
  <c r="AT27" i="6"/>
  <c r="AS27" i="6"/>
  <c r="AR27" i="6"/>
  <c r="AQ27" i="6"/>
  <c r="AO27" i="6"/>
  <c r="AN27" i="6"/>
  <c r="AM27" i="6"/>
  <c r="AL27" i="6"/>
  <c r="AK27" i="6"/>
  <c r="AJ27" i="6"/>
  <c r="AI27" i="6"/>
  <c r="AH27" i="6"/>
  <c r="AG27" i="6"/>
  <c r="AF27" i="6"/>
  <c r="CI26" i="6"/>
  <c r="CG26" i="6"/>
  <c r="CF26" i="6"/>
  <c r="CE26" i="6"/>
  <c r="CD26" i="6"/>
  <c r="CC26" i="6"/>
  <c r="CB26" i="6"/>
  <c r="CA26" i="6"/>
  <c r="BZ26" i="6"/>
  <c r="BY26" i="6"/>
  <c r="BX26" i="6"/>
  <c r="BW26" i="6"/>
  <c r="BK26" i="6"/>
  <c r="BJ26" i="6"/>
  <c r="BI26" i="6"/>
  <c r="BH26" i="6"/>
  <c r="BG26" i="6"/>
  <c r="BF26" i="6"/>
  <c r="BE26" i="6"/>
  <c r="BD26" i="6"/>
  <c r="BC26" i="6"/>
  <c r="BB26" i="6"/>
  <c r="AZ26" i="6"/>
  <c r="AY26" i="6"/>
  <c r="AX26" i="6"/>
  <c r="AW26" i="6"/>
  <c r="AV26" i="6"/>
  <c r="AU26" i="6"/>
  <c r="AT26" i="6"/>
  <c r="AS26" i="6"/>
  <c r="AR26" i="6"/>
  <c r="AQ26" i="6"/>
  <c r="AO26" i="6"/>
  <c r="AN26" i="6"/>
  <c r="AM26" i="6"/>
  <c r="AL26" i="6"/>
  <c r="AK26" i="6"/>
  <c r="AJ26" i="6"/>
  <c r="AI26" i="6"/>
  <c r="AH26" i="6"/>
  <c r="AG26" i="6"/>
  <c r="AF26" i="6"/>
  <c r="CI25" i="6"/>
  <c r="CG25" i="6"/>
  <c r="CF25" i="6"/>
  <c r="CE25" i="6"/>
  <c r="CD25" i="6"/>
  <c r="CC25" i="6"/>
  <c r="CB25" i="6"/>
  <c r="CA25" i="6"/>
  <c r="BZ25" i="6"/>
  <c r="BY25" i="6"/>
  <c r="BX25" i="6"/>
  <c r="BW25" i="6"/>
  <c r="BK25" i="6"/>
  <c r="BJ25" i="6"/>
  <c r="BI25" i="6"/>
  <c r="BH25" i="6"/>
  <c r="BG25" i="6"/>
  <c r="BF25" i="6"/>
  <c r="BE25" i="6"/>
  <c r="BD25" i="6"/>
  <c r="BC25" i="6"/>
  <c r="BB25" i="6"/>
  <c r="AZ25" i="6"/>
  <c r="AY25" i="6"/>
  <c r="AX25" i="6"/>
  <c r="AW25" i="6"/>
  <c r="AV25" i="6"/>
  <c r="AU25" i="6"/>
  <c r="AT25" i="6"/>
  <c r="AS25" i="6"/>
  <c r="AR25" i="6"/>
  <c r="AQ25" i="6"/>
  <c r="AO25" i="6"/>
  <c r="AN25" i="6"/>
  <c r="AM25" i="6"/>
  <c r="AL25" i="6"/>
  <c r="AK25" i="6"/>
  <c r="AJ25" i="6"/>
  <c r="AI25" i="6"/>
  <c r="AH25" i="6"/>
  <c r="AG25" i="6"/>
  <c r="AF25" i="6"/>
  <c r="CI24" i="6"/>
  <c r="CG24" i="6"/>
  <c r="CF24" i="6"/>
  <c r="CE24" i="6"/>
  <c r="CD24" i="6"/>
  <c r="CC24" i="6"/>
  <c r="CB24" i="6"/>
  <c r="CA24" i="6"/>
  <c r="BZ24" i="6"/>
  <c r="BY24" i="6"/>
  <c r="BX24" i="6"/>
  <c r="BW24" i="6"/>
  <c r="BK24" i="6"/>
  <c r="BJ24" i="6"/>
  <c r="BI24" i="6"/>
  <c r="BH24" i="6"/>
  <c r="BG24" i="6"/>
  <c r="BF24" i="6"/>
  <c r="BE24" i="6"/>
  <c r="BD24" i="6"/>
  <c r="BC24" i="6"/>
  <c r="BB24" i="6"/>
  <c r="AZ24" i="6"/>
  <c r="AY24" i="6"/>
  <c r="AX24" i="6"/>
  <c r="AW24" i="6"/>
  <c r="AV24" i="6"/>
  <c r="AU24" i="6"/>
  <c r="AT24" i="6"/>
  <c r="AS24" i="6"/>
  <c r="AR24" i="6"/>
  <c r="AQ24" i="6"/>
  <c r="AO24" i="6"/>
  <c r="AN24" i="6"/>
  <c r="AM24" i="6"/>
  <c r="AL24" i="6"/>
  <c r="AK24" i="6"/>
  <c r="AJ24" i="6"/>
  <c r="AI24" i="6"/>
  <c r="AH24" i="6"/>
  <c r="AG24" i="6"/>
  <c r="AF24" i="6"/>
  <c r="CI23" i="6"/>
  <c r="CG23" i="6"/>
  <c r="CF23" i="6"/>
  <c r="CE23" i="6"/>
  <c r="CD23" i="6"/>
  <c r="CC23" i="6"/>
  <c r="CB23" i="6"/>
  <c r="CA23" i="6"/>
  <c r="BZ23" i="6"/>
  <c r="BY23" i="6"/>
  <c r="BX23" i="6"/>
  <c r="BW23" i="6"/>
  <c r="BK23" i="6"/>
  <c r="BJ23" i="6"/>
  <c r="BI23" i="6"/>
  <c r="BH23" i="6"/>
  <c r="BG23" i="6"/>
  <c r="BF23" i="6"/>
  <c r="BE23" i="6"/>
  <c r="BD23" i="6"/>
  <c r="BC23" i="6"/>
  <c r="BB23" i="6"/>
  <c r="AZ23" i="6"/>
  <c r="AY23" i="6"/>
  <c r="AX23" i="6"/>
  <c r="AW23" i="6"/>
  <c r="AV23" i="6"/>
  <c r="AU23" i="6"/>
  <c r="AT23" i="6"/>
  <c r="AS23" i="6"/>
  <c r="AR23" i="6"/>
  <c r="AQ23" i="6"/>
  <c r="AO23" i="6"/>
  <c r="AN23" i="6"/>
  <c r="AM23" i="6"/>
  <c r="AL23" i="6"/>
  <c r="AK23" i="6"/>
  <c r="AJ23" i="6"/>
  <c r="AI23" i="6"/>
  <c r="AH23" i="6"/>
  <c r="AG23" i="6"/>
  <c r="AF23" i="6"/>
  <c r="CI22" i="6"/>
  <c r="CG22" i="6"/>
  <c r="CF22" i="6"/>
  <c r="CE22" i="6"/>
  <c r="CD22" i="6"/>
  <c r="CC22" i="6"/>
  <c r="CB22" i="6"/>
  <c r="CA22" i="6"/>
  <c r="BZ22" i="6"/>
  <c r="BY22" i="6"/>
  <c r="BX22" i="6"/>
  <c r="BW22" i="6"/>
  <c r="BK22" i="6"/>
  <c r="BJ22" i="6"/>
  <c r="BI22" i="6"/>
  <c r="BH22" i="6"/>
  <c r="BG22" i="6"/>
  <c r="BF22" i="6"/>
  <c r="BE22" i="6"/>
  <c r="BD22" i="6"/>
  <c r="BC22" i="6"/>
  <c r="BB22" i="6"/>
  <c r="AZ22" i="6"/>
  <c r="AY22" i="6"/>
  <c r="AX22" i="6"/>
  <c r="AW22" i="6"/>
  <c r="AV22" i="6"/>
  <c r="AU22" i="6"/>
  <c r="AT22" i="6"/>
  <c r="AS22" i="6"/>
  <c r="AR22" i="6"/>
  <c r="AQ22" i="6"/>
  <c r="AO22" i="6"/>
  <c r="AN22" i="6"/>
  <c r="AM22" i="6"/>
  <c r="AL22" i="6"/>
  <c r="AK22" i="6"/>
  <c r="AJ22" i="6"/>
  <c r="AI22" i="6"/>
  <c r="AH22" i="6"/>
  <c r="AG22" i="6"/>
  <c r="AF22" i="6"/>
  <c r="CI21" i="6"/>
  <c r="CG21" i="6"/>
  <c r="CF21" i="6"/>
  <c r="CE21" i="6"/>
  <c r="CD21" i="6"/>
  <c r="CC21" i="6"/>
  <c r="CB21" i="6"/>
  <c r="CA21" i="6"/>
  <c r="BZ21" i="6"/>
  <c r="BY21" i="6"/>
  <c r="BX21" i="6"/>
  <c r="BW21" i="6"/>
  <c r="BK21" i="6"/>
  <c r="BJ21" i="6"/>
  <c r="BI21" i="6"/>
  <c r="BH21" i="6"/>
  <c r="BG21" i="6"/>
  <c r="BF21" i="6"/>
  <c r="BE21" i="6"/>
  <c r="BD21" i="6"/>
  <c r="BC21" i="6"/>
  <c r="BB21" i="6"/>
  <c r="AZ21" i="6"/>
  <c r="AY21" i="6"/>
  <c r="AX21" i="6"/>
  <c r="AW21" i="6"/>
  <c r="AV21" i="6"/>
  <c r="AU21" i="6"/>
  <c r="AT21" i="6"/>
  <c r="AS21" i="6"/>
  <c r="AR21" i="6"/>
  <c r="AQ21" i="6"/>
  <c r="AO21" i="6"/>
  <c r="AN21" i="6"/>
  <c r="AM21" i="6"/>
  <c r="AL21" i="6"/>
  <c r="AK21" i="6"/>
  <c r="AJ21" i="6"/>
  <c r="AI21" i="6"/>
  <c r="AH21" i="6"/>
  <c r="AG21" i="6"/>
  <c r="AF21" i="6"/>
  <c r="CI20" i="6"/>
  <c r="CG20" i="6"/>
  <c r="CF20" i="6"/>
  <c r="CE20" i="6"/>
  <c r="CD20" i="6"/>
  <c r="CC20" i="6"/>
  <c r="CB20" i="6"/>
  <c r="CA20" i="6"/>
  <c r="BZ20" i="6"/>
  <c r="BY20" i="6"/>
  <c r="BX20" i="6"/>
  <c r="BW20" i="6"/>
  <c r="BK20" i="6"/>
  <c r="BJ20" i="6"/>
  <c r="BI20" i="6"/>
  <c r="BH20" i="6"/>
  <c r="BG20" i="6"/>
  <c r="BF20" i="6"/>
  <c r="BE20" i="6"/>
  <c r="BD20" i="6"/>
  <c r="BC20" i="6"/>
  <c r="BB20" i="6"/>
  <c r="AZ20" i="6"/>
  <c r="AY20" i="6"/>
  <c r="AX20" i="6"/>
  <c r="AW20" i="6"/>
  <c r="AV20" i="6"/>
  <c r="AU20" i="6"/>
  <c r="AT20" i="6"/>
  <c r="AS20" i="6"/>
  <c r="AR20" i="6"/>
  <c r="AQ20" i="6"/>
  <c r="AO20" i="6"/>
  <c r="AN20" i="6"/>
  <c r="AM20" i="6"/>
  <c r="AL20" i="6"/>
  <c r="AK20" i="6"/>
  <c r="AJ20" i="6"/>
  <c r="AI20" i="6"/>
  <c r="AH20" i="6"/>
  <c r="AG20" i="6"/>
  <c r="AF20" i="6"/>
  <c r="CI19" i="6"/>
  <c r="CG19" i="6"/>
  <c r="CF19" i="6"/>
  <c r="CE19" i="6"/>
  <c r="CD19" i="6"/>
  <c r="CC19" i="6"/>
  <c r="CB19" i="6"/>
  <c r="CA19" i="6"/>
  <c r="BZ19" i="6"/>
  <c r="BY19" i="6"/>
  <c r="BX19" i="6"/>
  <c r="BW19" i="6"/>
  <c r="BK19" i="6"/>
  <c r="BJ19" i="6"/>
  <c r="BI19" i="6"/>
  <c r="BH19" i="6"/>
  <c r="BG19" i="6"/>
  <c r="BF19" i="6"/>
  <c r="BE19" i="6"/>
  <c r="BD19" i="6"/>
  <c r="BC19" i="6"/>
  <c r="BB19" i="6"/>
  <c r="AZ19" i="6"/>
  <c r="AY19" i="6"/>
  <c r="AX19" i="6"/>
  <c r="AW19" i="6"/>
  <c r="AV19" i="6"/>
  <c r="AU19" i="6"/>
  <c r="AT19" i="6"/>
  <c r="AS19" i="6"/>
  <c r="AR19" i="6"/>
  <c r="AQ19" i="6"/>
  <c r="AO19" i="6"/>
  <c r="AN19" i="6"/>
  <c r="AM19" i="6"/>
  <c r="AL19" i="6"/>
  <c r="AK19" i="6"/>
  <c r="AJ19" i="6"/>
  <c r="AI19" i="6"/>
  <c r="AH19" i="6"/>
  <c r="AG19" i="6"/>
  <c r="AF19" i="6"/>
  <c r="CI18" i="6"/>
  <c r="CG18" i="6"/>
  <c r="CF18" i="6"/>
  <c r="CE18" i="6"/>
  <c r="CD18" i="6"/>
  <c r="CC18" i="6"/>
  <c r="CB18" i="6"/>
  <c r="CA18" i="6"/>
  <c r="BZ18" i="6"/>
  <c r="BY18" i="6"/>
  <c r="BX18" i="6"/>
  <c r="BW18" i="6"/>
  <c r="BK18" i="6"/>
  <c r="BJ18" i="6"/>
  <c r="BI18" i="6"/>
  <c r="BH18" i="6"/>
  <c r="BG18" i="6"/>
  <c r="BF18" i="6"/>
  <c r="BE18" i="6"/>
  <c r="BD18" i="6"/>
  <c r="BC18" i="6"/>
  <c r="BB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AF18" i="6"/>
  <c r="CI17" i="6"/>
  <c r="CG17" i="6"/>
  <c r="CF17" i="6"/>
  <c r="CE17" i="6"/>
  <c r="CD17" i="6"/>
  <c r="CC17" i="6"/>
  <c r="CB17" i="6"/>
  <c r="CA17" i="6"/>
  <c r="BZ17" i="6"/>
  <c r="BY17" i="6"/>
  <c r="BX17" i="6"/>
  <c r="BW17" i="6"/>
  <c r="BK17" i="6"/>
  <c r="BJ17" i="6"/>
  <c r="BI17" i="6"/>
  <c r="BH17" i="6"/>
  <c r="BG17" i="6"/>
  <c r="BF17" i="6"/>
  <c r="BE17" i="6"/>
  <c r="BD17" i="6"/>
  <c r="BC17" i="6"/>
  <c r="BB17" i="6"/>
  <c r="AZ17" i="6"/>
  <c r="AY17" i="6"/>
  <c r="AX17" i="6"/>
  <c r="AW17" i="6"/>
  <c r="AV17" i="6"/>
  <c r="AU17" i="6"/>
  <c r="AT17" i="6"/>
  <c r="AS17" i="6"/>
  <c r="AR17" i="6"/>
  <c r="AQ17" i="6"/>
  <c r="AO17" i="6"/>
  <c r="AN17" i="6"/>
  <c r="AM17" i="6"/>
  <c r="AL17" i="6"/>
  <c r="AK17" i="6"/>
  <c r="AJ17" i="6"/>
  <c r="AI17" i="6"/>
  <c r="AH17" i="6"/>
  <c r="AG17" i="6"/>
  <c r="AF17" i="6"/>
  <c r="CI16" i="6"/>
  <c r="CG16" i="6"/>
  <c r="CF16" i="6"/>
  <c r="CE16" i="6"/>
  <c r="CD16" i="6"/>
  <c r="CC16" i="6"/>
  <c r="CB16" i="6"/>
  <c r="CA16" i="6"/>
  <c r="BZ16" i="6"/>
  <c r="BY16" i="6"/>
  <c r="BX16" i="6"/>
  <c r="BW16" i="6"/>
  <c r="BK16" i="6"/>
  <c r="BJ16" i="6"/>
  <c r="BI16" i="6"/>
  <c r="BH16" i="6"/>
  <c r="BG16" i="6"/>
  <c r="BF16" i="6"/>
  <c r="BE16" i="6"/>
  <c r="BD16" i="6"/>
  <c r="BC16" i="6"/>
  <c r="BB16" i="6"/>
  <c r="AZ16" i="6"/>
  <c r="AY16" i="6"/>
  <c r="AX16" i="6"/>
  <c r="AW16" i="6"/>
  <c r="AV16" i="6"/>
  <c r="AU16" i="6"/>
  <c r="AT16" i="6"/>
  <c r="AS16" i="6"/>
  <c r="AR16" i="6"/>
  <c r="AQ16" i="6"/>
  <c r="AO16" i="6"/>
  <c r="AN16" i="6"/>
  <c r="AM16" i="6"/>
  <c r="AL16" i="6"/>
  <c r="AK16" i="6"/>
  <c r="AJ16" i="6"/>
  <c r="AI16" i="6"/>
  <c r="AH16" i="6"/>
  <c r="AG16" i="6"/>
  <c r="AF16" i="6"/>
  <c r="CI15" i="6"/>
  <c r="CG15" i="6"/>
  <c r="CF15" i="6"/>
  <c r="CE15" i="6"/>
  <c r="CD15" i="6"/>
  <c r="CC15" i="6"/>
  <c r="CB15" i="6"/>
  <c r="CA15" i="6"/>
  <c r="BZ15" i="6"/>
  <c r="BY15" i="6"/>
  <c r="BX15" i="6"/>
  <c r="BW15" i="6"/>
  <c r="BK15" i="6"/>
  <c r="BJ15" i="6"/>
  <c r="BI15" i="6"/>
  <c r="BH15" i="6"/>
  <c r="BG15" i="6"/>
  <c r="BF15" i="6"/>
  <c r="BE15" i="6"/>
  <c r="BD15" i="6"/>
  <c r="BC15" i="6"/>
  <c r="BB15" i="6"/>
  <c r="AZ15" i="6"/>
  <c r="AY15" i="6"/>
  <c r="AX15" i="6"/>
  <c r="AW15" i="6"/>
  <c r="AV15" i="6"/>
  <c r="AU15" i="6"/>
  <c r="AT15" i="6"/>
  <c r="AS15" i="6"/>
  <c r="AR15" i="6"/>
  <c r="AQ15" i="6"/>
  <c r="AO15" i="6"/>
  <c r="AN15" i="6"/>
  <c r="AM15" i="6"/>
  <c r="AL15" i="6"/>
  <c r="AK15" i="6"/>
  <c r="AJ15" i="6"/>
  <c r="AI15" i="6"/>
  <c r="AH15" i="6"/>
  <c r="AG15" i="6"/>
  <c r="AF15" i="6"/>
  <c r="CI14" i="6"/>
  <c r="CG14" i="6"/>
  <c r="CF14" i="6"/>
  <c r="CE14" i="6"/>
  <c r="CD14" i="6"/>
  <c r="CC14" i="6"/>
  <c r="CB14" i="6"/>
  <c r="CA14" i="6"/>
  <c r="BZ14" i="6"/>
  <c r="BY14" i="6"/>
  <c r="BX14" i="6"/>
  <c r="BW14" i="6"/>
  <c r="BK14" i="6"/>
  <c r="BJ14" i="6"/>
  <c r="BI14" i="6"/>
  <c r="BH14" i="6"/>
  <c r="BG14" i="6"/>
  <c r="BF14" i="6"/>
  <c r="BE14" i="6"/>
  <c r="BD14" i="6"/>
  <c r="BC14" i="6"/>
  <c r="BB14" i="6"/>
  <c r="AZ14" i="6"/>
  <c r="AY14" i="6"/>
  <c r="AX14" i="6"/>
  <c r="AW14" i="6"/>
  <c r="AV14" i="6"/>
  <c r="AU14" i="6"/>
  <c r="AT14" i="6"/>
  <c r="AS14" i="6"/>
  <c r="AR14" i="6"/>
  <c r="AQ14" i="6"/>
  <c r="AO14" i="6"/>
  <c r="AN14" i="6"/>
  <c r="AM14" i="6"/>
  <c r="AL14" i="6"/>
  <c r="AK14" i="6"/>
  <c r="AJ14" i="6"/>
  <c r="AI14" i="6"/>
  <c r="AH14" i="6"/>
  <c r="AG14" i="6"/>
  <c r="AF14" i="6"/>
  <c r="CI13" i="6"/>
  <c r="CG13" i="6"/>
  <c r="CF13" i="6"/>
  <c r="CE13" i="6"/>
  <c r="CD13" i="6"/>
  <c r="CC13" i="6"/>
  <c r="CB13" i="6"/>
  <c r="CA13" i="6"/>
  <c r="BZ13" i="6"/>
  <c r="BY13" i="6"/>
  <c r="BX13" i="6"/>
  <c r="BW13" i="6"/>
  <c r="BK13" i="6"/>
  <c r="BJ13" i="6"/>
  <c r="BI13" i="6"/>
  <c r="BH13" i="6"/>
  <c r="BG13" i="6"/>
  <c r="BF13" i="6"/>
  <c r="BE13" i="6"/>
  <c r="BD13" i="6"/>
  <c r="BC13" i="6"/>
  <c r="BB13" i="6"/>
  <c r="AZ13" i="6"/>
  <c r="AY13" i="6"/>
  <c r="AX13" i="6"/>
  <c r="AW13" i="6"/>
  <c r="AV13" i="6"/>
  <c r="AU13" i="6"/>
  <c r="AT13" i="6"/>
  <c r="AS13" i="6"/>
  <c r="AR13" i="6"/>
  <c r="AQ13" i="6"/>
  <c r="AO13" i="6"/>
  <c r="AN13" i="6"/>
  <c r="AM13" i="6"/>
  <c r="AL13" i="6"/>
  <c r="AK13" i="6"/>
  <c r="AJ13" i="6"/>
  <c r="AI13" i="6"/>
  <c r="AH13" i="6"/>
  <c r="AG13" i="6"/>
  <c r="AF13" i="6"/>
  <c r="CI12" i="6"/>
  <c r="CG12" i="6"/>
  <c r="CF12" i="6"/>
  <c r="CE12" i="6"/>
  <c r="CD12" i="6"/>
  <c r="CC12" i="6"/>
  <c r="CB12" i="6"/>
  <c r="CA12" i="6"/>
  <c r="BZ12" i="6"/>
  <c r="BY12" i="6"/>
  <c r="BX12" i="6"/>
  <c r="BW12" i="6"/>
  <c r="BK12" i="6"/>
  <c r="BJ12" i="6"/>
  <c r="BI12" i="6"/>
  <c r="BH12" i="6"/>
  <c r="BG12" i="6"/>
  <c r="BF12" i="6"/>
  <c r="BE12" i="6"/>
  <c r="BD12" i="6"/>
  <c r="BC12" i="6"/>
  <c r="BB12" i="6"/>
  <c r="AZ12" i="6"/>
  <c r="AY12" i="6"/>
  <c r="AX12" i="6"/>
  <c r="AW12" i="6"/>
  <c r="AV12" i="6"/>
  <c r="AU12" i="6"/>
  <c r="AT12" i="6"/>
  <c r="AS12" i="6"/>
  <c r="AR12" i="6"/>
  <c r="AQ12" i="6"/>
  <c r="AO12" i="6"/>
  <c r="AN12" i="6"/>
  <c r="AM12" i="6"/>
  <c r="AL12" i="6"/>
  <c r="AK12" i="6"/>
  <c r="AJ12" i="6"/>
  <c r="AI12" i="6"/>
  <c r="AH12" i="6"/>
  <c r="AG12" i="6"/>
  <c r="AF12" i="6"/>
  <c r="CI11" i="6"/>
  <c r="CG11" i="6"/>
  <c r="CF11" i="6"/>
  <c r="CE11" i="6"/>
  <c r="CD11" i="6"/>
  <c r="CC11" i="6"/>
  <c r="CB11" i="6"/>
  <c r="CA11" i="6"/>
  <c r="BZ11" i="6"/>
  <c r="BY11" i="6"/>
  <c r="BX11" i="6"/>
  <c r="BW11" i="6"/>
  <c r="BK11" i="6"/>
  <c r="BJ11" i="6"/>
  <c r="BI11" i="6"/>
  <c r="BH11" i="6"/>
  <c r="BG11" i="6"/>
  <c r="BF11" i="6"/>
  <c r="BE11" i="6"/>
  <c r="BD11" i="6"/>
  <c r="BC11" i="6"/>
  <c r="BB11" i="6"/>
  <c r="AZ11" i="6"/>
  <c r="AY11" i="6"/>
  <c r="AX11" i="6"/>
  <c r="AW11" i="6"/>
  <c r="AV11" i="6"/>
  <c r="AU11" i="6"/>
  <c r="AT11" i="6"/>
  <c r="AS11" i="6"/>
  <c r="AR11" i="6"/>
  <c r="AQ11" i="6"/>
  <c r="AO11" i="6"/>
  <c r="AN11" i="6"/>
  <c r="AM11" i="6"/>
  <c r="AL11" i="6"/>
  <c r="AK11" i="6"/>
  <c r="AJ11" i="6"/>
  <c r="AI11" i="6"/>
  <c r="AH11" i="6"/>
  <c r="AG11" i="6"/>
  <c r="AF11" i="6"/>
  <c r="CI10" i="6"/>
  <c r="CG10" i="6"/>
  <c r="CF10" i="6"/>
  <c r="CE10" i="6"/>
  <c r="CD10" i="6"/>
  <c r="CC10" i="6"/>
  <c r="CB10" i="6"/>
  <c r="CA10" i="6"/>
  <c r="BZ10" i="6"/>
  <c r="BY10" i="6"/>
  <c r="BX10" i="6"/>
  <c r="BW10" i="6"/>
  <c r="BK10" i="6"/>
  <c r="BJ10" i="6"/>
  <c r="BI10" i="6"/>
  <c r="BH10" i="6"/>
  <c r="BG10" i="6"/>
  <c r="BF10" i="6"/>
  <c r="BE10" i="6"/>
  <c r="BD10" i="6"/>
  <c r="BC10" i="6"/>
  <c r="BB10" i="6"/>
  <c r="AZ10" i="6"/>
  <c r="AY10" i="6"/>
  <c r="AX10" i="6"/>
  <c r="AW10" i="6"/>
  <c r="AV10" i="6"/>
  <c r="AU10" i="6"/>
  <c r="AT10" i="6"/>
  <c r="AS10" i="6"/>
  <c r="AR10" i="6"/>
  <c r="AQ10" i="6"/>
  <c r="AO10" i="6"/>
  <c r="AN10" i="6"/>
  <c r="AM10" i="6"/>
  <c r="AL10" i="6"/>
  <c r="AK10" i="6"/>
  <c r="AJ10" i="6"/>
  <c r="AI10" i="6"/>
  <c r="AH10" i="6"/>
  <c r="AG10" i="6"/>
  <c r="AF10" i="6"/>
  <c r="CI9" i="6"/>
  <c r="CG9" i="6"/>
  <c r="CF9" i="6"/>
  <c r="CE9" i="6"/>
  <c r="CD9" i="6"/>
  <c r="CC9" i="6"/>
  <c r="CB9" i="6"/>
  <c r="CA9" i="6"/>
  <c r="BZ9" i="6"/>
  <c r="BY9" i="6"/>
  <c r="BX9" i="6"/>
  <c r="BW9" i="6"/>
  <c r="BK9" i="6"/>
  <c r="BJ9" i="6"/>
  <c r="BI9" i="6"/>
  <c r="BH9" i="6"/>
  <c r="BG9" i="6"/>
  <c r="BF9" i="6"/>
  <c r="BE9" i="6"/>
  <c r="BD9" i="6"/>
  <c r="BC9" i="6"/>
  <c r="BB9" i="6"/>
  <c r="AZ9" i="6"/>
  <c r="AY9" i="6"/>
  <c r="AX9" i="6"/>
  <c r="AW9" i="6"/>
  <c r="AV9" i="6"/>
  <c r="AU9" i="6"/>
  <c r="AT9" i="6"/>
  <c r="AS9" i="6"/>
  <c r="AR9" i="6"/>
  <c r="AQ9" i="6"/>
  <c r="AO9" i="6"/>
  <c r="AN9" i="6"/>
  <c r="AM9" i="6"/>
  <c r="AL9" i="6"/>
  <c r="AK9" i="6"/>
  <c r="AJ9" i="6"/>
  <c r="AI9" i="6"/>
  <c r="AH9" i="6"/>
  <c r="AG9" i="6"/>
  <c r="AF9" i="6"/>
  <c r="CI8" i="6"/>
  <c r="CG8" i="6"/>
  <c r="CF8" i="6"/>
  <c r="CE8" i="6"/>
  <c r="CD8" i="6"/>
  <c r="CC8" i="6"/>
  <c r="CB8" i="6"/>
  <c r="CA8" i="6"/>
  <c r="BZ8" i="6"/>
  <c r="BY8" i="6"/>
  <c r="BX8" i="6"/>
  <c r="BW8" i="6"/>
  <c r="BK8" i="6"/>
  <c r="BJ8" i="6"/>
  <c r="BI8" i="6"/>
  <c r="BH8" i="6"/>
  <c r="BG8" i="6"/>
  <c r="BF8" i="6"/>
  <c r="BE8" i="6"/>
  <c r="BD8" i="6"/>
  <c r="BC8" i="6"/>
  <c r="BB8" i="6"/>
  <c r="AZ8" i="6"/>
  <c r="AY8" i="6"/>
  <c r="AX8" i="6"/>
  <c r="AW8" i="6"/>
  <c r="AV8" i="6"/>
  <c r="AU8" i="6"/>
  <c r="AT8" i="6"/>
  <c r="AS8" i="6"/>
  <c r="AR8" i="6"/>
  <c r="AQ8" i="6"/>
  <c r="AO8" i="6"/>
  <c r="AN8" i="6"/>
  <c r="AM8" i="6"/>
  <c r="AL8" i="6"/>
  <c r="AK8" i="6"/>
  <c r="AJ8" i="6"/>
  <c r="AI8" i="6"/>
  <c r="AH8" i="6"/>
  <c r="AG8" i="6"/>
  <c r="AF8" i="6"/>
  <c r="CI7" i="6"/>
  <c r="CG7" i="6"/>
  <c r="CF7" i="6"/>
  <c r="CE7" i="6"/>
  <c r="CD7" i="6"/>
  <c r="CC7" i="6"/>
  <c r="CB7" i="6"/>
  <c r="CA7" i="6"/>
  <c r="BZ7" i="6"/>
  <c r="BY7" i="6"/>
  <c r="BX7" i="6"/>
  <c r="BW7" i="6"/>
  <c r="BK7" i="6"/>
  <c r="BJ7" i="6"/>
  <c r="BI7" i="6"/>
  <c r="BH7" i="6"/>
  <c r="BG7" i="6"/>
  <c r="BF7" i="6"/>
  <c r="BE7" i="6"/>
  <c r="BD7" i="6"/>
  <c r="BC7" i="6"/>
  <c r="BB7" i="6"/>
  <c r="AZ7" i="6"/>
  <c r="AY7" i="6"/>
  <c r="AX7" i="6"/>
  <c r="AW7" i="6"/>
  <c r="AV7" i="6"/>
  <c r="AU7" i="6"/>
  <c r="AT7" i="6"/>
  <c r="AS7" i="6"/>
  <c r="AR7" i="6"/>
  <c r="AQ7" i="6"/>
  <c r="AO7" i="6"/>
  <c r="AN7" i="6"/>
  <c r="AM7" i="6"/>
  <c r="AL7" i="6"/>
  <c r="AK7" i="6"/>
  <c r="AJ7" i="6"/>
  <c r="AI7" i="6"/>
  <c r="AH7" i="6"/>
  <c r="AG7" i="6"/>
  <c r="AF7" i="6"/>
  <c r="D7" i="6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CI6" i="6"/>
  <c r="CG6" i="6"/>
  <c r="CF6" i="6"/>
  <c r="CE6" i="6"/>
  <c r="CD6" i="6"/>
  <c r="CC6" i="6"/>
  <c r="CB6" i="6"/>
  <c r="CA6" i="6"/>
  <c r="BZ6" i="6"/>
  <c r="BY6" i="6"/>
  <c r="BX6" i="6"/>
  <c r="BW6" i="6"/>
  <c r="BK6" i="6"/>
  <c r="BJ6" i="6"/>
  <c r="BI6" i="6"/>
  <c r="BH6" i="6"/>
  <c r="BG6" i="6"/>
  <c r="BF6" i="6"/>
  <c r="BE6" i="6"/>
  <c r="BD6" i="6"/>
  <c r="BC6" i="6"/>
  <c r="BB6" i="6"/>
  <c r="AZ6" i="6"/>
  <c r="AY6" i="6"/>
  <c r="AX6" i="6"/>
  <c r="AW6" i="6"/>
  <c r="AV6" i="6"/>
  <c r="AU6" i="6"/>
  <c r="AT6" i="6"/>
  <c r="AS6" i="6"/>
  <c r="AR6" i="6"/>
  <c r="AQ6" i="6"/>
  <c r="AO6" i="6"/>
  <c r="AN6" i="6"/>
  <c r="AM6" i="6"/>
  <c r="AL6" i="6"/>
  <c r="AK6" i="6"/>
  <c r="AJ6" i="6"/>
  <c r="AI6" i="6"/>
  <c r="AH6" i="6"/>
  <c r="AG6" i="6"/>
  <c r="AF6" i="6"/>
  <c r="CF82" i="5"/>
  <c r="CH80" i="5"/>
  <c r="CF80" i="5"/>
  <c r="CH79" i="5"/>
  <c r="CF79" i="5"/>
  <c r="CH78" i="5"/>
  <c r="CF78" i="5"/>
  <c r="CH77" i="5"/>
  <c r="CF77" i="5"/>
  <c r="CH76" i="5"/>
  <c r="CF76" i="5"/>
  <c r="CH75" i="5"/>
  <c r="CF75" i="5"/>
  <c r="CH74" i="5"/>
  <c r="CF74" i="5"/>
  <c r="CH73" i="5"/>
  <c r="CF73" i="5"/>
  <c r="CH72" i="5"/>
  <c r="CF72" i="5"/>
  <c r="CH71" i="5"/>
  <c r="CF71" i="5"/>
  <c r="CH70" i="5"/>
  <c r="CF70" i="5"/>
  <c r="CH69" i="5"/>
  <c r="CF69" i="5"/>
  <c r="CH68" i="5"/>
  <c r="CF68" i="5"/>
  <c r="CH67" i="5"/>
  <c r="CF67" i="5"/>
  <c r="CH66" i="5"/>
  <c r="CF66" i="5"/>
  <c r="CH65" i="5"/>
  <c r="CF65" i="5"/>
  <c r="CH64" i="5"/>
  <c r="CF64" i="5"/>
  <c r="CH63" i="5"/>
  <c r="CF63" i="5"/>
  <c r="CH62" i="5"/>
  <c r="CF62" i="5"/>
  <c r="CH61" i="5"/>
  <c r="CF61" i="5"/>
  <c r="CH60" i="5"/>
  <c r="CF60" i="5"/>
  <c r="CH59" i="5"/>
  <c r="CF59" i="5"/>
  <c r="CH58" i="5"/>
  <c r="CF58" i="5"/>
  <c r="CH57" i="5"/>
  <c r="CF57" i="5"/>
  <c r="CH56" i="5"/>
  <c r="CF56" i="5"/>
  <c r="CH55" i="5"/>
  <c r="CF55" i="5"/>
  <c r="CH54" i="5"/>
  <c r="CF54" i="5"/>
  <c r="CH53" i="5"/>
  <c r="CF53" i="5"/>
  <c r="CH52" i="5"/>
  <c r="CF52" i="5"/>
  <c r="CH51" i="5"/>
  <c r="CF51" i="5"/>
  <c r="CH50" i="5"/>
  <c r="CF50" i="5"/>
  <c r="CH49" i="5"/>
  <c r="CF49" i="5"/>
  <c r="CH48" i="5"/>
  <c r="CF48" i="5"/>
  <c r="CH47" i="5"/>
  <c r="CF47" i="5"/>
  <c r="CH46" i="5"/>
  <c r="CF46" i="5"/>
  <c r="CH45" i="5"/>
  <c r="CF45" i="5"/>
  <c r="CH44" i="5"/>
  <c r="CF44" i="5"/>
  <c r="CH43" i="5"/>
  <c r="CF43" i="5"/>
  <c r="CH42" i="5"/>
  <c r="CF42" i="5"/>
  <c r="CH41" i="5"/>
  <c r="CF41" i="5"/>
  <c r="CH40" i="5"/>
  <c r="CF40" i="5"/>
  <c r="CH39" i="5"/>
  <c r="CF39" i="5"/>
  <c r="CH38" i="5"/>
  <c r="CF38" i="5"/>
  <c r="CH37" i="5"/>
  <c r="CF37" i="5"/>
  <c r="CH36" i="5"/>
  <c r="CF36" i="5"/>
  <c r="CH35" i="5"/>
  <c r="CF35" i="5"/>
  <c r="CH34" i="5"/>
  <c r="CF34" i="5"/>
  <c r="CH33" i="5"/>
  <c r="CF33" i="5"/>
  <c r="CH32" i="5"/>
  <c r="CF32" i="5"/>
  <c r="CH31" i="5"/>
  <c r="CF31" i="5"/>
  <c r="CH30" i="5"/>
  <c r="CF30" i="5"/>
  <c r="CH29" i="5"/>
  <c r="CF29" i="5"/>
  <c r="CH28" i="5"/>
  <c r="CF28" i="5"/>
  <c r="CH27" i="5"/>
  <c r="CF27" i="5"/>
  <c r="CH26" i="5"/>
  <c r="CF26" i="5"/>
  <c r="CH25" i="5"/>
  <c r="CF25" i="5"/>
  <c r="CH24" i="5"/>
  <c r="CF24" i="5"/>
  <c r="CH23" i="5"/>
  <c r="CF23" i="5"/>
  <c r="CH22" i="5"/>
  <c r="CF22" i="5"/>
  <c r="CH21" i="5"/>
  <c r="CF21" i="5"/>
  <c r="CH20" i="5"/>
  <c r="CF20" i="5"/>
  <c r="CH19" i="5"/>
  <c r="CF19" i="5"/>
  <c r="CH18" i="5"/>
  <c r="CF18" i="5"/>
  <c r="CH17" i="5"/>
  <c r="CF17" i="5"/>
  <c r="CH16" i="5"/>
  <c r="CF16" i="5"/>
  <c r="CH15" i="5"/>
  <c r="CF15" i="5"/>
  <c r="CH14" i="5"/>
  <c r="CF14" i="5"/>
  <c r="CH13" i="5"/>
  <c r="CF13" i="5"/>
  <c r="CH12" i="5"/>
  <c r="CF12" i="5"/>
  <c r="CH11" i="5"/>
  <c r="CF11" i="5"/>
  <c r="CH10" i="5"/>
  <c r="CF10" i="5"/>
  <c r="CH9" i="5"/>
  <c r="CF9" i="5"/>
  <c r="CH8" i="5"/>
  <c r="CF8" i="5"/>
  <c r="CH7" i="5"/>
  <c r="CF7" i="5"/>
  <c r="CH6" i="5"/>
  <c r="CE80" i="5"/>
  <c r="CE79" i="5"/>
  <c r="CE78" i="5"/>
  <c r="CE77" i="5"/>
  <c r="CE76" i="5"/>
  <c r="CE75" i="5"/>
  <c r="CE74" i="5"/>
  <c r="CE73" i="5"/>
  <c r="CE72" i="5"/>
  <c r="CE71" i="5"/>
  <c r="CE70" i="5"/>
  <c r="CE69" i="5"/>
  <c r="CE68" i="5"/>
  <c r="CE67" i="5"/>
  <c r="CE66" i="5"/>
  <c r="CE65" i="5"/>
  <c r="CE64" i="5"/>
  <c r="CE63" i="5"/>
  <c r="CE62" i="5"/>
  <c r="CE61" i="5"/>
  <c r="CE60" i="5"/>
  <c r="CE59" i="5"/>
  <c r="CE58" i="5"/>
  <c r="CE57" i="5"/>
  <c r="CE56" i="5"/>
  <c r="CE55" i="5"/>
  <c r="CE54" i="5"/>
  <c r="CE53" i="5"/>
  <c r="CE52" i="5"/>
  <c r="CE51" i="5"/>
  <c r="CE50" i="5"/>
  <c r="CE49" i="5"/>
  <c r="CE48" i="5"/>
  <c r="CE47" i="5"/>
  <c r="CE46" i="5"/>
  <c r="CE45" i="5"/>
  <c r="CE44" i="5"/>
  <c r="CE43" i="5"/>
  <c r="CE42" i="5"/>
  <c r="CE41" i="5"/>
  <c r="CE40" i="5"/>
  <c r="CE39" i="5"/>
  <c r="CE38" i="5"/>
  <c r="CE37" i="5"/>
  <c r="CE36" i="5"/>
  <c r="CE35" i="5"/>
  <c r="CE34" i="5"/>
  <c r="CE33" i="5"/>
  <c r="CE32" i="5"/>
  <c r="CE31" i="5"/>
  <c r="CE30" i="5"/>
  <c r="CE29" i="5"/>
  <c r="CE28" i="5"/>
  <c r="CE27" i="5"/>
  <c r="CE26" i="5"/>
  <c r="CE25" i="5"/>
  <c r="CE24" i="5"/>
  <c r="CE23" i="5"/>
  <c r="CE22" i="5"/>
  <c r="CE21" i="5"/>
  <c r="CE20" i="5"/>
  <c r="CE19" i="5"/>
  <c r="CE18" i="5"/>
  <c r="CE17" i="5"/>
  <c r="CE16" i="5"/>
  <c r="CE15" i="5"/>
  <c r="CE14" i="5"/>
  <c r="CE13" i="5"/>
  <c r="CE12" i="5"/>
  <c r="CE11" i="5"/>
  <c r="CE10" i="5"/>
  <c r="CE9" i="5"/>
  <c r="CE8" i="5"/>
  <c r="CE7" i="5"/>
  <c r="CE6" i="5"/>
  <c r="CD68" i="5"/>
  <c r="CC68" i="5"/>
  <c r="CB68" i="5"/>
  <c r="CA68" i="5"/>
  <c r="BZ68" i="5"/>
  <c r="BY68" i="5"/>
  <c r="BX68" i="5"/>
  <c r="BW68" i="5"/>
  <c r="BV68" i="5"/>
  <c r="BJ68" i="5"/>
  <c r="BI68" i="5"/>
  <c r="BH68" i="5"/>
  <c r="BG68" i="5"/>
  <c r="BF68" i="5"/>
  <c r="BE68" i="5"/>
  <c r="BD68" i="5"/>
  <c r="BC68" i="5"/>
  <c r="BB68" i="5"/>
  <c r="BA68" i="5"/>
  <c r="AY68" i="5"/>
  <c r="AX68" i="5"/>
  <c r="AW68" i="5"/>
  <c r="AV68" i="5"/>
  <c r="AU68" i="5"/>
  <c r="AT68" i="5"/>
  <c r="AS68" i="5"/>
  <c r="AR68" i="5"/>
  <c r="AQ68" i="5"/>
  <c r="AP68" i="5"/>
  <c r="AN68" i="5"/>
  <c r="AM68" i="5"/>
  <c r="AL68" i="5"/>
  <c r="AK68" i="5"/>
  <c r="AJ68" i="5"/>
  <c r="AI68" i="5"/>
  <c r="AH68" i="5"/>
  <c r="AG68" i="5"/>
  <c r="AF68" i="5"/>
  <c r="AE68" i="5"/>
  <c r="CD67" i="5"/>
  <c r="CC67" i="5"/>
  <c r="CB67" i="5"/>
  <c r="CA67" i="5"/>
  <c r="BZ67" i="5"/>
  <c r="BY67" i="5"/>
  <c r="BX67" i="5"/>
  <c r="BW67" i="5"/>
  <c r="BV67" i="5"/>
  <c r="BJ67" i="5"/>
  <c r="BI67" i="5"/>
  <c r="BH67" i="5"/>
  <c r="BG67" i="5"/>
  <c r="BF67" i="5"/>
  <c r="BE67" i="5"/>
  <c r="BD67" i="5"/>
  <c r="BC67" i="5"/>
  <c r="BB67" i="5"/>
  <c r="BA67" i="5"/>
  <c r="AY67" i="5"/>
  <c r="AX67" i="5"/>
  <c r="AW67" i="5"/>
  <c r="AV67" i="5"/>
  <c r="AU67" i="5"/>
  <c r="AT67" i="5"/>
  <c r="AS67" i="5"/>
  <c r="AR67" i="5"/>
  <c r="AQ67" i="5"/>
  <c r="AP67" i="5"/>
  <c r="AN67" i="5"/>
  <c r="AM67" i="5"/>
  <c r="AL67" i="5"/>
  <c r="AK67" i="5"/>
  <c r="AJ67" i="5"/>
  <c r="AI67" i="5"/>
  <c r="AH67" i="5"/>
  <c r="AG67" i="5"/>
  <c r="AF67" i="5"/>
  <c r="AE67" i="5"/>
  <c r="CD66" i="5"/>
  <c r="CC66" i="5"/>
  <c r="CB66" i="5"/>
  <c r="CA66" i="5"/>
  <c r="BZ66" i="5"/>
  <c r="BY66" i="5"/>
  <c r="BX66" i="5"/>
  <c r="BW66" i="5"/>
  <c r="BV66" i="5"/>
  <c r="BJ66" i="5"/>
  <c r="BI66" i="5"/>
  <c r="BH66" i="5"/>
  <c r="BG66" i="5"/>
  <c r="BF66" i="5"/>
  <c r="BE66" i="5"/>
  <c r="BD66" i="5"/>
  <c r="BC66" i="5"/>
  <c r="BB66" i="5"/>
  <c r="BA66" i="5"/>
  <c r="AY66" i="5"/>
  <c r="AX66" i="5"/>
  <c r="AW66" i="5"/>
  <c r="AV66" i="5"/>
  <c r="AU66" i="5"/>
  <c r="AT66" i="5"/>
  <c r="AS66" i="5"/>
  <c r="AR66" i="5"/>
  <c r="AQ66" i="5"/>
  <c r="AP66" i="5"/>
  <c r="AN66" i="5"/>
  <c r="AM66" i="5"/>
  <c r="AL66" i="5"/>
  <c r="AK66" i="5"/>
  <c r="AJ66" i="5"/>
  <c r="AI66" i="5"/>
  <c r="AH66" i="5"/>
  <c r="AG66" i="5"/>
  <c r="AF66" i="5"/>
  <c r="AE66" i="5"/>
  <c r="CD65" i="5"/>
  <c r="CC65" i="5"/>
  <c r="CB65" i="5"/>
  <c r="CA65" i="5"/>
  <c r="BZ65" i="5"/>
  <c r="BY65" i="5"/>
  <c r="BX65" i="5"/>
  <c r="BW65" i="5"/>
  <c r="BV65" i="5"/>
  <c r="BJ65" i="5"/>
  <c r="BI65" i="5"/>
  <c r="BH65" i="5"/>
  <c r="BG65" i="5"/>
  <c r="BF65" i="5"/>
  <c r="BE65" i="5"/>
  <c r="BD65" i="5"/>
  <c r="BC65" i="5"/>
  <c r="BB65" i="5"/>
  <c r="BA65" i="5"/>
  <c r="AY65" i="5"/>
  <c r="AX65" i="5"/>
  <c r="AW65" i="5"/>
  <c r="AV65" i="5"/>
  <c r="AU65" i="5"/>
  <c r="AT65" i="5"/>
  <c r="AS65" i="5"/>
  <c r="AR65" i="5"/>
  <c r="AQ65" i="5"/>
  <c r="AP65" i="5"/>
  <c r="AN65" i="5"/>
  <c r="AM65" i="5"/>
  <c r="AL65" i="5"/>
  <c r="AK65" i="5"/>
  <c r="AJ65" i="5"/>
  <c r="AI65" i="5"/>
  <c r="AH65" i="5"/>
  <c r="AG65" i="5"/>
  <c r="AF65" i="5"/>
  <c r="AE65" i="5"/>
  <c r="CD64" i="5"/>
  <c r="CC64" i="5"/>
  <c r="CB64" i="5"/>
  <c r="CA64" i="5"/>
  <c r="BZ64" i="5"/>
  <c r="BY64" i="5"/>
  <c r="BX64" i="5"/>
  <c r="BW64" i="5"/>
  <c r="BV64" i="5"/>
  <c r="BJ64" i="5"/>
  <c r="BI64" i="5"/>
  <c r="BH64" i="5"/>
  <c r="BG64" i="5"/>
  <c r="BF64" i="5"/>
  <c r="BE64" i="5"/>
  <c r="BD64" i="5"/>
  <c r="BC64" i="5"/>
  <c r="BB64" i="5"/>
  <c r="BA64" i="5"/>
  <c r="AY64" i="5"/>
  <c r="AX64" i="5"/>
  <c r="AW64" i="5"/>
  <c r="AV64" i="5"/>
  <c r="AU64" i="5"/>
  <c r="AT64" i="5"/>
  <c r="AS64" i="5"/>
  <c r="AR64" i="5"/>
  <c r="AQ64" i="5"/>
  <c r="AP64" i="5"/>
  <c r="AN64" i="5"/>
  <c r="AM64" i="5"/>
  <c r="AL64" i="5"/>
  <c r="AK64" i="5"/>
  <c r="AJ64" i="5"/>
  <c r="AI64" i="5"/>
  <c r="AH64" i="5"/>
  <c r="AG64" i="5"/>
  <c r="AF64" i="5"/>
  <c r="AE64" i="5"/>
  <c r="CD63" i="5"/>
  <c r="CC63" i="5"/>
  <c r="CB63" i="5"/>
  <c r="CA63" i="5"/>
  <c r="BZ63" i="5"/>
  <c r="BY63" i="5"/>
  <c r="BX63" i="5"/>
  <c r="BW63" i="5"/>
  <c r="BV63" i="5"/>
  <c r="BJ63" i="5"/>
  <c r="BI63" i="5"/>
  <c r="BH63" i="5"/>
  <c r="BG63" i="5"/>
  <c r="BF63" i="5"/>
  <c r="BE63" i="5"/>
  <c r="BD63" i="5"/>
  <c r="BC63" i="5"/>
  <c r="BB63" i="5"/>
  <c r="BA63" i="5"/>
  <c r="AY63" i="5"/>
  <c r="AX63" i="5"/>
  <c r="AW63" i="5"/>
  <c r="AV63" i="5"/>
  <c r="AU63" i="5"/>
  <c r="AT63" i="5"/>
  <c r="AS63" i="5"/>
  <c r="AR63" i="5"/>
  <c r="AQ63" i="5"/>
  <c r="AP63" i="5"/>
  <c r="AN63" i="5"/>
  <c r="AM63" i="5"/>
  <c r="AL63" i="5"/>
  <c r="AK63" i="5"/>
  <c r="AJ63" i="5"/>
  <c r="AI63" i="5"/>
  <c r="AH63" i="5"/>
  <c r="AG63" i="5"/>
  <c r="AF63" i="5"/>
  <c r="AE63" i="5"/>
  <c r="CD62" i="5"/>
  <c r="CC62" i="5"/>
  <c r="CB62" i="5"/>
  <c r="CA62" i="5"/>
  <c r="BZ62" i="5"/>
  <c r="BY62" i="5"/>
  <c r="BX62" i="5"/>
  <c r="BW62" i="5"/>
  <c r="BV62" i="5"/>
  <c r="BJ62" i="5"/>
  <c r="BI62" i="5"/>
  <c r="BH62" i="5"/>
  <c r="BG62" i="5"/>
  <c r="BF62" i="5"/>
  <c r="BE62" i="5"/>
  <c r="BD62" i="5"/>
  <c r="BC62" i="5"/>
  <c r="BB62" i="5"/>
  <c r="BA62" i="5"/>
  <c r="AY62" i="5"/>
  <c r="AX62" i="5"/>
  <c r="AW62" i="5"/>
  <c r="AV62" i="5"/>
  <c r="AU62" i="5"/>
  <c r="AT62" i="5"/>
  <c r="AS62" i="5"/>
  <c r="AR62" i="5"/>
  <c r="AQ62" i="5"/>
  <c r="AP62" i="5"/>
  <c r="AN62" i="5"/>
  <c r="AM62" i="5"/>
  <c r="AL62" i="5"/>
  <c r="AK62" i="5"/>
  <c r="AJ62" i="5"/>
  <c r="AI62" i="5"/>
  <c r="AH62" i="5"/>
  <c r="AG62" i="5"/>
  <c r="AF62" i="5"/>
  <c r="AE62" i="5"/>
  <c r="CD61" i="5"/>
  <c r="CC61" i="5"/>
  <c r="CB61" i="5"/>
  <c r="CA61" i="5"/>
  <c r="BZ61" i="5"/>
  <c r="BY61" i="5"/>
  <c r="BX61" i="5"/>
  <c r="BW61" i="5"/>
  <c r="BV61" i="5"/>
  <c r="BJ61" i="5"/>
  <c r="BI61" i="5"/>
  <c r="BH61" i="5"/>
  <c r="BG61" i="5"/>
  <c r="BF61" i="5"/>
  <c r="BE61" i="5"/>
  <c r="BD61" i="5"/>
  <c r="BC61" i="5"/>
  <c r="BB61" i="5"/>
  <c r="BA61" i="5"/>
  <c r="AY61" i="5"/>
  <c r="AX61" i="5"/>
  <c r="AW61" i="5"/>
  <c r="AV61" i="5"/>
  <c r="AU61" i="5"/>
  <c r="AT61" i="5"/>
  <c r="AS61" i="5"/>
  <c r="AR61" i="5"/>
  <c r="AQ61" i="5"/>
  <c r="AP61" i="5"/>
  <c r="AN61" i="5"/>
  <c r="AM61" i="5"/>
  <c r="AL61" i="5"/>
  <c r="AK61" i="5"/>
  <c r="AJ61" i="5"/>
  <c r="AI61" i="5"/>
  <c r="AH61" i="5"/>
  <c r="AG61" i="5"/>
  <c r="AF61" i="5"/>
  <c r="AE61" i="5"/>
  <c r="CD60" i="5"/>
  <c r="CC60" i="5"/>
  <c r="CB60" i="5"/>
  <c r="CA60" i="5"/>
  <c r="BZ60" i="5"/>
  <c r="BY60" i="5"/>
  <c r="BX60" i="5"/>
  <c r="BW60" i="5"/>
  <c r="BV60" i="5"/>
  <c r="BJ60" i="5"/>
  <c r="BI60" i="5"/>
  <c r="BH60" i="5"/>
  <c r="BG60" i="5"/>
  <c r="BF60" i="5"/>
  <c r="BE60" i="5"/>
  <c r="BD60" i="5"/>
  <c r="BC60" i="5"/>
  <c r="BB60" i="5"/>
  <c r="BA60" i="5"/>
  <c r="AY60" i="5"/>
  <c r="AX60" i="5"/>
  <c r="AW60" i="5"/>
  <c r="AV60" i="5"/>
  <c r="AU60" i="5"/>
  <c r="AT60" i="5"/>
  <c r="AS60" i="5"/>
  <c r="AR60" i="5"/>
  <c r="AQ60" i="5"/>
  <c r="AP60" i="5"/>
  <c r="AN60" i="5"/>
  <c r="AM60" i="5"/>
  <c r="AL60" i="5"/>
  <c r="AK60" i="5"/>
  <c r="AJ60" i="5"/>
  <c r="AI60" i="5"/>
  <c r="AH60" i="5"/>
  <c r="AG60" i="5"/>
  <c r="AF60" i="5"/>
  <c r="AE60" i="5"/>
  <c r="CD59" i="5"/>
  <c r="CC59" i="5"/>
  <c r="CB59" i="5"/>
  <c r="CA59" i="5"/>
  <c r="BZ59" i="5"/>
  <c r="BY59" i="5"/>
  <c r="BX59" i="5"/>
  <c r="BW59" i="5"/>
  <c r="BV59" i="5"/>
  <c r="BJ59" i="5"/>
  <c r="BI59" i="5"/>
  <c r="BH59" i="5"/>
  <c r="BG59" i="5"/>
  <c r="BF59" i="5"/>
  <c r="BE59" i="5"/>
  <c r="BD59" i="5"/>
  <c r="BC59" i="5"/>
  <c r="BB59" i="5"/>
  <c r="BA59" i="5"/>
  <c r="AY59" i="5"/>
  <c r="AX59" i="5"/>
  <c r="AW59" i="5"/>
  <c r="AV59" i="5"/>
  <c r="AU59" i="5"/>
  <c r="AT59" i="5"/>
  <c r="AS59" i="5"/>
  <c r="AR59" i="5"/>
  <c r="AQ59" i="5"/>
  <c r="AP59" i="5"/>
  <c r="AN59" i="5"/>
  <c r="AM59" i="5"/>
  <c r="AL59" i="5"/>
  <c r="AK59" i="5"/>
  <c r="AJ59" i="5"/>
  <c r="AI59" i="5"/>
  <c r="AH59" i="5"/>
  <c r="AG59" i="5"/>
  <c r="AF59" i="5"/>
  <c r="AE59" i="5"/>
  <c r="CD58" i="5"/>
  <c r="CC58" i="5"/>
  <c r="CB58" i="5"/>
  <c r="CA58" i="5"/>
  <c r="BZ58" i="5"/>
  <c r="BY58" i="5"/>
  <c r="BX58" i="5"/>
  <c r="BW58" i="5"/>
  <c r="BV58" i="5"/>
  <c r="BJ58" i="5"/>
  <c r="BI58" i="5"/>
  <c r="BH58" i="5"/>
  <c r="BG58" i="5"/>
  <c r="BF58" i="5"/>
  <c r="BE58" i="5"/>
  <c r="BD58" i="5"/>
  <c r="BC58" i="5"/>
  <c r="BB58" i="5"/>
  <c r="BA58" i="5"/>
  <c r="AY58" i="5"/>
  <c r="AX58" i="5"/>
  <c r="AW58" i="5"/>
  <c r="AV58" i="5"/>
  <c r="AU58" i="5"/>
  <c r="AT58" i="5"/>
  <c r="AS58" i="5"/>
  <c r="AR58" i="5"/>
  <c r="AQ58" i="5"/>
  <c r="AP58" i="5"/>
  <c r="AN58" i="5"/>
  <c r="AM58" i="5"/>
  <c r="AL58" i="5"/>
  <c r="AK58" i="5"/>
  <c r="AJ58" i="5"/>
  <c r="AI58" i="5"/>
  <c r="AH58" i="5"/>
  <c r="AG58" i="5"/>
  <c r="AF58" i="5"/>
  <c r="AE58" i="5"/>
  <c r="CD57" i="5"/>
  <c r="CC57" i="5"/>
  <c r="CB57" i="5"/>
  <c r="CA57" i="5"/>
  <c r="BZ57" i="5"/>
  <c r="BY57" i="5"/>
  <c r="BX57" i="5"/>
  <c r="BW57" i="5"/>
  <c r="BV57" i="5"/>
  <c r="BJ57" i="5"/>
  <c r="BI57" i="5"/>
  <c r="BH57" i="5"/>
  <c r="BG57" i="5"/>
  <c r="BF57" i="5"/>
  <c r="BE57" i="5"/>
  <c r="BD57" i="5"/>
  <c r="BC57" i="5"/>
  <c r="BB57" i="5"/>
  <c r="BA57" i="5"/>
  <c r="AY57" i="5"/>
  <c r="AX57" i="5"/>
  <c r="AW57" i="5"/>
  <c r="AV57" i="5"/>
  <c r="AU57" i="5"/>
  <c r="AT57" i="5"/>
  <c r="AS57" i="5"/>
  <c r="AR57" i="5"/>
  <c r="AQ57" i="5"/>
  <c r="AP57" i="5"/>
  <c r="AN57" i="5"/>
  <c r="AM57" i="5"/>
  <c r="AL57" i="5"/>
  <c r="AK57" i="5"/>
  <c r="AJ57" i="5"/>
  <c r="AI57" i="5"/>
  <c r="AH57" i="5"/>
  <c r="AG57" i="5"/>
  <c r="AF57" i="5"/>
  <c r="AE57" i="5"/>
  <c r="CD56" i="5"/>
  <c r="CC56" i="5"/>
  <c r="CB56" i="5"/>
  <c r="CA56" i="5"/>
  <c r="BZ56" i="5"/>
  <c r="BY56" i="5"/>
  <c r="BX56" i="5"/>
  <c r="BW56" i="5"/>
  <c r="BV56" i="5"/>
  <c r="BJ56" i="5"/>
  <c r="BI56" i="5"/>
  <c r="BH56" i="5"/>
  <c r="BG56" i="5"/>
  <c r="BF56" i="5"/>
  <c r="BE56" i="5"/>
  <c r="BD56" i="5"/>
  <c r="BC56" i="5"/>
  <c r="BB56" i="5"/>
  <c r="BA56" i="5"/>
  <c r="AY56" i="5"/>
  <c r="AX56" i="5"/>
  <c r="AW56" i="5"/>
  <c r="AV56" i="5"/>
  <c r="AU56" i="5"/>
  <c r="AT56" i="5"/>
  <c r="AS56" i="5"/>
  <c r="AR56" i="5"/>
  <c r="AQ56" i="5"/>
  <c r="AP56" i="5"/>
  <c r="AN56" i="5"/>
  <c r="AM56" i="5"/>
  <c r="AL56" i="5"/>
  <c r="AK56" i="5"/>
  <c r="AJ56" i="5"/>
  <c r="AI56" i="5"/>
  <c r="AH56" i="5"/>
  <c r="AG56" i="5"/>
  <c r="AF56" i="5"/>
  <c r="AE56" i="5"/>
  <c r="CD55" i="5"/>
  <c r="CC55" i="5"/>
  <c r="CB55" i="5"/>
  <c r="CA55" i="5"/>
  <c r="BZ55" i="5"/>
  <c r="BY55" i="5"/>
  <c r="BX55" i="5"/>
  <c r="BW55" i="5"/>
  <c r="BV55" i="5"/>
  <c r="BJ55" i="5"/>
  <c r="BI55" i="5"/>
  <c r="BH55" i="5"/>
  <c r="BG55" i="5"/>
  <c r="BF55" i="5"/>
  <c r="BE55" i="5"/>
  <c r="BD55" i="5"/>
  <c r="BC55" i="5"/>
  <c r="BB55" i="5"/>
  <c r="BA55" i="5"/>
  <c r="AY55" i="5"/>
  <c r="AX55" i="5"/>
  <c r="AW55" i="5"/>
  <c r="AV55" i="5"/>
  <c r="AU55" i="5"/>
  <c r="AT55" i="5"/>
  <c r="AS55" i="5"/>
  <c r="AR55" i="5"/>
  <c r="AQ55" i="5"/>
  <c r="AP55" i="5"/>
  <c r="AN55" i="5"/>
  <c r="AM55" i="5"/>
  <c r="AL55" i="5"/>
  <c r="AK55" i="5"/>
  <c r="AJ55" i="5"/>
  <c r="AI55" i="5"/>
  <c r="AH55" i="5"/>
  <c r="AG55" i="5"/>
  <c r="AF55" i="5"/>
  <c r="AE55" i="5"/>
  <c r="CD54" i="5"/>
  <c r="CC54" i="5"/>
  <c r="CB54" i="5"/>
  <c r="CA54" i="5"/>
  <c r="BZ54" i="5"/>
  <c r="BY54" i="5"/>
  <c r="BX54" i="5"/>
  <c r="BW54" i="5"/>
  <c r="BV54" i="5"/>
  <c r="BJ54" i="5"/>
  <c r="BI54" i="5"/>
  <c r="BH54" i="5"/>
  <c r="BG54" i="5"/>
  <c r="BF54" i="5"/>
  <c r="BE54" i="5"/>
  <c r="BD54" i="5"/>
  <c r="BC54" i="5"/>
  <c r="BB54" i="5"/>
  <c r="BA54" i="5"/>
  <c r="AY54" i="5"/>
  <c r="AX54" i="5"/>
  <c r="AW54" i="5"/>
  <c r="AV54" i="5"/>
  <c r="AU54" i="5"/>
  <c r="AT54" i="5"/>
  <c r="AS54" i="5"/>
  <c r="AR54" i="5"/>
  <c r="AQ54" i="5"/>
  <c r="AP54" i="5"/>
  <c r="AN54" i="5"/>
  <c r="AM54" i="5"/>
  <c r="AL54" i="5"/>
  <c r="AK54" i="5"/>
  <c r="AJ54" i="5"/>
  <c r="AI54" i="5"/>
  <c r="AH54" i="5"/>
  <c r="AG54" i="5"/>
  <c r="AF54" i="5"/>
  <c r="AE54" i="5"/>
  <c r="AC81" i="5"/>
  <c r="AB81" i="5"/>
  <c r="CD80" i="5"/>
  <c r="CC80" i="5"/>
  <c r="CB80" i="5"/>
  <c r="CA80" i="5"/>
  <c r="BZ80" i="5"/>
  <c r="BY80" i="5"/>
  <c r="BX80" i="5"/>
  <c r="BW80" i="5"/>
  <c r="BV80" i="5"/>
  <c r="BJ80" i="5"/>
  <c r="BI80" i="5"/>
  <c r="BH80" i="5"/>
  <c r="BG80" i="5"/>
  <c r="BF80" i="5"/>
  <c r="BE80" i="5"/>
  <c r="BD80" i="5"/>
  <c r="BC80" i="5"/>
  <c r="BB80" i="5"/>
  <c r="BA80" i="5"/>
  <c r="AY80" i="5"/>
  <c r="AX80" i="5"/>
  <c r="AW80" i="5"/>
  <c r="AV80" i="5"/>
  <c r="AU80" i="5"/>
  <c r="AT80" i="5"/>
  <c r="AS80" i="5"/>
  <c r="AR80" i="5"/>
  <c r="AQ80" i="5"/>
  <c r="AP80" i="5"/>
  <c r="AN80" i="5"/>
  <c r="AM80" i="5"/>
  <c r="AL80" i="5"/>
  <c r="AK80" i="5"/>
  <c r="AJ80" i="5"/>
  <c r="AI80" i="5"/>
  <c r="AH80" i="5"/>
  <c r="AG80" i="5"/>
  <c r="AF80" i="5"/>
  <c r="AE80" i="5"/>
  <c r="CD79" i="5"/>
  <c r="CC79" i="5"/>
  <c r="CB79" i="5"/>
  <c r="CA79" i="5"/>
  <c r="BZ79" i="5"/>
  <c r="BY79" i="5"/>
  <c r="BX79" i="5"/>
  <c r="BW79" i="5"/>
  <c r="BV79" i="5"/>
  <c r="BJ79" i="5"/>
  <c r="BI79" i="5"/>
  <c r="BH79" i="5"/>
  <c r="BG79" i="5"/>
  <c r="BF79" i="5"/>
  <c r="BE79" i="5"/>
  <c r="BD79" i="5"/>
  <c r="BC79" i="5"/>
  <c r="BB79" i="5"/>
  <c r="BA79" i="5"/>
  <c r="AY79" i="5"/>
  <c r="AX79" i="5"/>
  <c r="AW79" i="5"/>
  <c r="AV79" i="5"/>
  <c r="AU79" i="5"/>
  <c r="AT79" i="5"/>
  <c r="AS79" i="5"/>
  <c r="AR79" i="5"/>
  <c r="AQ79" i="5"/>
  <c r="AP79" i="5"/>
  <c r="AN79" i="5"/>
  <c r="AM79" i="5"/>
  <c r="AL79" i="5"/>
  <c r="AK79" i="5"/>
  <c r="AJ79" i="5"/>
  <c r="AI79" i="5"/>
  <c r="AH79" i="5"/>
  <c r="AG79" i="5"/>
  <c r="AF79" i="5"/>
  <c r="AE79" i="5"/>
  <c r="CD78" i="5"/>
  <c r="CC78" i="5"/>
  <c r="CB78" i="5"/>
  <c r="CA78" i="5"/>
  <c r="BZ78" i="5"/>
  <c r="BY78" i="5"/>
  <c r="BX78" i="5"/>
  <c r="BW78" i="5"/>
  <c r="BV78" i="5"/>
  <c r="BJ78" i="5"/>
  <c r="BI78" i="5"/>
  <c r="BH78" i="5"/>
  <c r="BG78" i="5"/>
  <c r="BF78" i="5"/>
  <c r="BE78" i="5"/>
  <c r="BD78" i="5"/>
  <c r="BC78" i="5"/>
  <c r="BB78" i="5"/>
  <c r="BA78" i="5"/>
  <c r="AY78" i="5"/>
  <c r="AX78" i="5"/>
  <c r="AW78" i="5"/>
  <c r="AV78" i="5"/>
  <c r="AU78" i="5"/>
  <c r="AT78" i="5"/>
  <c r="AS78" i="5"/>
  <c r="AR78" i="5"/>
  <c r="AQ78" i="5"/>
  <c r="AP78" i="5"/>
  <c r="AN78" i="5"/>
  <c r="AM78" i="5"/>
  <c r="AL78" i="5"/>
  <c r="AK78" i="5"/>
  <c r="AJ78" i="5"/>
  <c r="AI78" i="5"/>
  <c r="AH78" i="5"/>
  <c r="AG78" i="5"/>
  <c r="AF78" i="5"/>
  <c r="AE78" i="5"/>
  <c r="CD77" i="5"/>
  <c r="CC77" i="5"/>
  <c r="CB77" i="5"/>
  <c r="CA77" i="5"/>
  <c r="BZ77" i="5"/>
  <c r="BY77" i="5"/>
  <c r="BX77" i="5"/>
  <c r="BW77" i="5"/>
  <c r="BV77" i="5"/>
  <c r="BJ77" i="5"/>
  <c r="BI77" i="5"/>
  <c r="BH77" i="5"/>
  <c r="BG77" i="5"/>
  <c r="BF77" i="5"/>
  <c r="BE77" i="5"/>
  <c r="BD77" i="5"/>
  <c r="BC77" i="5"/>
  <c r="BB77" i="5"/>
  <c r="BA77" i="5"/>
  <c r="AY77" i="5"/>
  <c r="AX77" i="5"/>
  <c r="AW77" i="5"/>
  <c r="AV77" i="5"/>
  <c r="AU77" i="5"/>
  <c r="AT77" i="5"/>
  <c r="AS77" i="5"/>
  <c r="AR77" i="5"/>
  <c r="AQ77" i="5"/>
  <c r="AP77" i="5"/>
  <c r="AN77" i="5"/>
  <c r="AM77" i="5"/>
  <c r="AL77" i="5"/>
  <c r="AK77" i="5"/>
  <c r="AJ77" i="5"/>
  <c r="AI77" i="5"/>
  <c r="AH77" i="5"/>
  <c r="AG77" i="5"/>
  <c r="AF77" i="5"/>
  <c r="AE77" i="5"/>
  <c r="CD76" i="5"/>
  <c r="CC76" i="5"/>
  <c r="CB76" i="5"/>
  <c r="CA76" i="5"/>
  <c r="BZ76" i="5"/>
  <c r="BY76" i="5"/>
  <c r="BX76" i="5"/>
  <c r="BW76" i="5"/>
  <c r="BV76" i="5"/>
  <c r="BJ76" i="5"/>
  <c r="BI76" i="5"/>
  <c r="BH76" i="5"/>
  <c r="BG76" i="5"/>
  <c r="BF76" i="5"/>
  <c r="BE76" i="5"/>
  <c r="BD76" i="5"/>
  <c r="BC76" i="5"/>
  <c r="BB76" i="5"/>
  <c r="BA76" i="5"/>
  <c r="AY76" i="5"/>
  <c r="AX76" i="5"/>
  <c r="AW76" i="5"/>
  <c r="AV76" i="5"/>
  <c r="AU76" i="5"/>
  <c r="AT76" i="5"/>
  <c r="AS76" i="5"/>
  <c r="AR76" i="5"/>
  <c r="AQ76" i="5"/>
  <c r="AP76" i="5"/>
  <c r="AN76" i="5"/>
  <c r="AM76" i="5"/>
  <c r="AL76" i="5"/>
  <c r="AK76" i="5"/>
  <c r="AJ76" i="5"/>
  <c r="AI76" i="5"/>
  <c r="AH76" i="5"/>
  <c r="AG76" i="5"/>
  <c r="AF76" i="5"/>
  <c r="AE76" i="5"/>
  <c r="CD75" i="5"/>
  <c r="CC75" i="5"/>
  <c r="CB75" i="5"/>
  <c r="CA75" i="5"/>
  <c r="BZ75" i="5"/>
  <c r="BY75" i="5"/>
  <c r="BX75" i="5"/>
  <c r="BW75" i="5"/>
  <c r="BV75" i="5"/>
  <c r="BJ75" i="5"/>
  <c r="BI75" i="5"/>
  <c r="BH75" i="5"/>
  <c r="BG75" i="5"/>
  <c r="BF75" i="5"/>
  <c r="BE75" i="5"/>
  <c r="BD75" i="5"/>
  <c r="BC75" i="5"/>
  <c r="BB75" i="5"/>
  <c r="BA75" i="5"/>
  <c r="AY75" i="5"/>
  <c r="AX75" i="5"/>
  <c r="AW75" i="5"/>
  <c r="AV75" i="5"/>
  <c r="AU75" i="5"/>
  <c r="AT75" i="5"/>
  <c r="AS75" i="5"/>
  <c r="AR75" i="5"/>
  <c r="AQ75" i="5"/>
  <c r="AP75" i="5"/>
  <c r="AN75" i="5"/>
  <c r="AM75" i="5"/>
  <c r="AL75" i="5"/>
  <c r="AK75" i="5"/>
  <c r="AJ75" i="5"/>
  <c r="AI75" i="5"/>
  <c r="AH75" i="5"/>
  <c r="AG75" i="5"/>
  <c r="AF75" i="5"/>
  <c r="AE75" i="5"/>
  <c r="CD74" i="5"/>
  <c r="CC74" i="5"/>
  <c r="CB74" i="5"/>
  <c r="CA74" i="5"/>
  <c r="BZ74" i="5"/>
  <c r="BY74" i="5"/>
  <c r="BX74" i="5"/>
  <c r="BW74" i="5"/>
  <c r="BV74" i="5"/>
  <c r="BJ74" i="5"/>
  <c r="BI74" i="5"/>
  <c r="BH74" i="5"/>
  <c r="BG74" i="5"/>
  <c r="BF74" i="5"/>
  <c r="BE74" i="5"/>
  <c r="BD74" i="5"/>
  <c r="BC74" i="5"/>
  <c r="BB74" i="5"/>
  <c r="BA74" i="5"/>
  <c r="AY74" i="5"/>
  <c r="AX74" i="5"/>
  <c r="AW74" i="5"/>
  <c r="AV74" i="5"/>
  <c r="AU74" i="5"/>
  <c r="AT74" i="5"/>
  <c r="AS74" i="5"/>
  <c r="AR74" i="5"/>
  <c r="AQ74" i="5"/>
  <c r="AP74" i="5"/>
  <c r="AN74" i="5"/>
  <c r="AM74" i="5"/>
  <c r="AL74" i="5"/>
  <c r="AK74" i="5"/>
  <c r="AJ74" i="5"/>
  <c r="AI74" i="5"/>
  <c r="AH74" i="5"/>
  <c r="AG74" i="5"/>
  <c r="AF74" i="5"/>
  <c r="AE74" i="5"/>
  <c r="CD73" i="5"/>
  <c r="CC73" i="5"/>
  <c r="CB73" i="5"/>
  <c r="CA73" i="5"/>
  <c r="BZ73" i="5"/>
  <c r="BY73" i="5"/>
  <c r="BX73" i="5"/>
  <c r="BW73" i="5"/>
  <c r="BV73" i="5"/>
  <c r="BJ73" i="5"/>
  <c r="BI73" i="5"/>
  <c r="BH73" i="5"/>
  <c r="BG73" i="5"/>
  <c r="BF73" i="5"/>
  <c r="BE73" i="5"/>
  <c r="BD73" i="5"/>
  <c r="BC73" i="5"/>
  <c r="BB73" i="5"/>
  <c r="BA73" i="5"/>
  <c r="AY73" i="5"/>
  <c r="AX73" i="5"/>
  <c r="AW73" i="5"/>
  <c r="AV73" i="5"/>
  <c r="AU73" i="5"/>
  <c r="AT73" i="5"/>
  <c r="AS73" i="5"/>
  <c r="AR73" i="5"/>
  <c r="AQ73" i="5"/>
  <c r="AP73" i="5"/>
  <c r="AN73" i="5"/>
  <c r="AM73" i="5"/>
  <c r="AL73" i="5"/>
  <c r="AK73" i="5"/>
  <c r="AJ73" i="5"/>
  <c r="AI73" i="5"/>
  <c r="AH73" i="5"/>
  <c r="AG73" i="5"/>
  <c r="AF73" i="5"/>
  <c r="AE73" i="5"/>
  <c r="CD72" i="5"/>
  <c r="CC72" i="5"/>
  <c r="CB72" i="5"/>
  <c r="CA72" i="5"/>
  <c r="BZ72" i="5"/>
  <c r="BY72" i="5"/>
  <c r="BX72" i="5"/>
  <c r="BW72" i="5"/>
  <c r="BV72" i="5"/>
  <c r="BJ72" i="5"/>
  <c r="BI72" i="5"/>
  <c r="BH72" i="5"/>
  <c r="BG72" i="5"/>
  <c r="BF72" i="5"/>
  <c r="BE72" i="5"/>
  <c r="BD72" i="5"/>
  <c r="BC72" i="5"/>
  <c r="BB72" i="5"/>
  <c r="BA72" i="5"/>
  <c r="AY72" i="5"/>
  <c r="AX72" i="5"/>
  <c r="AW72" i="5"/>
  <c r="AV72" i="5"/>
  <c r="AU72" i="5"/>
  <c r="AT72" i="5"/>
  <c r="AS72" i="5"/>
  <c r="AR72" i="5"/>
  <c r="AQ72" i="5"/>
  <c r="AP72" i="5"/>
  <c r="AN72" i="5"/>
  <c r="AM72" i="5"/>
  <c r="AL72" i="5"/>
  <c r="AK72" i="5"/>
  <c r="AJ72" i="5"/>
  <c r="AI72" i="5"/>
  <c r="AH72" i="5"/>
  <c r="AG72" i="5"/>
  <c r="AF72" i="5"/>
  <c r="AE72" i="5"/>
  <c r="CD71" i="5"/>
  <c r="CC71" i="5"/>
  <c r="CB71" i="5"/>
  <c r="CA71" i="5"/>
  <c r="BZ71" i="5"/>
  <c r="BY71" i="5"/>
  <c r="BX71" i="5"/>
  <c r="BW71" i="5"/>
  <c r="BV71" i="5"/>
  <c r="BJ71" i="5"/>
  <c r="BI71" i="5"/>
  <c r="BH71" i="5"/>
  <c r="BG71" i="5"/>
  <c r="BF71" i="5"/>
  <c r="BE71" i="5"/>
  <c r="BD71" i="5"/>
  <c r="BC71" i="5"/>
  <c r="BB71" i="5"/>
  <c r="BA71" i="5"/>
  <c r="AY71" i="5"/>
  <c r="AX71" i="5"/>
  <c r="AW71" i="5"/>
  <c r="AV71" i="5"/>
  <c r="AU71" i="5"/>
  <c r="AT71" i="5"/>
  <c r="AS71" i="5"/>
  <c r="AR71" i="5"/>
  <c r="AQ71" i="5"/>
  <c r="AP71" i="5"/>
  <c r="AN71" i="5"/>
  <c r="AM71" i="5"/>
  <c r="AL71" i="5"/>
  <c r="AK71" i="5"/>
  <c r="AJ71" i="5"/>
  <c r="AI71" i="5"/>
  <c r="AH71" i="5"/>
  <c r="AG71" i="5"/>
  <c r="AF71" i="5"/>
  <c r="AE71" i="5"/>
  <c r="CD70" i="5"/>
  <c r="CC70" i="5"/>
  <c r="CB70" i="5"/>
  <c r="CA70" i="5"/>
  <c r="BZ70" i="5"/>
  <c r="BY70" i="5"/>
  <c r="BX70" i="5"/>
  <c r="BW70" i="5"/>
  <c r="BV70" i="5"/>
  <c r="BJ70" i="5"/>
  <c r="BI70" i="5"/>
  <c r="BH70" i="5"/>
  <c r="BG70" i="5"/>
  <c r="BF70" i="5"/>
  <c r="BE70" i="5"/>
  <c r="BD70" i="5"/>
  <c r="BC70" i="5"/>
  <c r="BB70" i="5"/>
  <c r="BA70" i="5"/>
  <c r="AY70" i="5"/>
  <c r="AX70" i="5"/>
  <c r="AW70" i="5"/>
  <c r="AV70" i="5"/>
  <c r="AU70" i="5"/>
  <c r="AT70" i="5"/>
  <c r="AS70" i="5"/>
  <c r="AR70" i="5"/>
  <c r="AQ70" i="5"/>
  <c r="AP70" i="5"/>
  <c r="AN70" i="5"/>
  <c r="AM70" i="5"/>
  <c r="AL70" i="5"/>
  <c r="AK70" i="5"/>
  <c r="AJ70" i="5"/>
  <c r="AI70" i="5"/>
  <c r="AH70" i="5"/>
  <c r="AG70" i="5"/>
  <c r="AF70" i="5"/>
  <c r="AE70" i="5"/>
  <c r="CD69" i="5"/>
  <c r="CC69" i="5"/>
  <c r="CB69" i="5"/>
  <c r="CA69" i="5"/>
  <c r="BZ69" i="5"/>
  <c r="BY69" i="5"/>
  <c r="BX69" i="5"/>
  <c r="BW69" i="5"/>
  <c r="BV69" i="5"/>
  <c r="BJ69" i="5"/>
  <c r="BI69" i="5"/>
  <c r="BH69" i="5"/>
  <c r="BG69" i="5"/>
  <c r="BF69" i="5"/>
  <c r="BE69" i="5"/>
  <c r="BD69" i="5"/>
  <c r="BC69" i="5"/>
  <c r="BB69" i="5"/>
  <c r="BA69" i="5"/>
  <c r="AY69" i="5"/>
  <c r="AX69" i="5"/>
  <c r="AW69" i="5"/>
  <c r="AV69" i="5"/>
  <c r="AU69" i="5"/>
  <c r="AT69" i="5"/>
  <c r="AS69" i="5"/>
  <c r="AR69" i="5"/>
  <c r="AQ69" i="5"/>
  <c r="AP69" i="5"/>
  <c r="AN69" i="5"/>
  <c r="AM69" i="5"/>
  <c r="AL69" i="5"/>
  <c r="AK69" i="5"/>
  <c r="AJ69" i="5"/>
  <c r="AI69" i="5"/>
  <c r="AH69" i="5"/>
  <c r="AG69" i="5"/>
  <c r="AF69" i="5"/>
  <c r="AE69" i="5"/>
  <c r="CD53" i="5"/>
  <c r="CC53" i="5"/>
  <c r="CB53" i="5"/>
  <c r="CA53" i="5"/>
  <c r="BZ53" i="5"/>
  <c r="BY53" i="5"/>
  <c r="BX53" i="5"/>
  <c r="BW53" i="5"/>
  <c r="BV53" i="5"/>
  <c r="BJ53" i="5"/>
  <c r="BI53" i="5"/>
  <c r="BH53" i="5"/>
  <c r="BG53" i="5"/>
  <c r="BF53" i="5"/>
  <c r="BE53" i="5"/>
  <c r="BD53" i="5"/>
  <c r="BC53" i="5"/>
  <c r="BB53" i="5"/>
  <c r="BA53" i="5"/>
  <c r="AY53" i="5"/>
  <c r="AX53" i="5"/>
  <c r="AW53" i="5"/>
  <c r="AV53" i="5"/>
  <c r="AU53" i="5"/>
  <c r="AT53" i="5"/>
  <c r="AS53" i="5"/>
  <c r="AR53" i="5"/>
  <c r="AQ53" i="5"/>
  <c r="AP53" i="5"/>
  <c r="AN53" i="5"/>
  <c r="AM53" i="5"/>
  <c r="AL53" i="5"/>
  <c r="AK53" i="5"/>
  <c r="AJ53" i="5"/>
  <c r="AI53" i="5"/>
  <c r="AH53" i="5"/>
  <c r="AG53" i="5"/>
  <c r="AF53" i="5"/>
  <c r="AE53" i="5"/>
  <c r="CD52" i="5"/>
  <c r="CC52" i="5"/>
  <c r="CB52" i="5"/>
  <c r="CA52" i="5"/>
  <c r="BZ52" i="5"/>
  <c r="BY52" i="5"/>
  <c r="BX52" i="5"/>
  <c r="BW52" i="5"/>
  <c r="BV52" i="5"/>
  <c r="BJ52" i="5"/>
  <c r="BI52" i="5"/>
  <c r="BH52" i="5"/>
  <c r="BG52" i="5"/>
  <c r="BF52" i="5"/>
  <c r="BE52" i="5"/>
  <c r="BD52" i="5"/>
  <c r="BC52" i="5"/>
  <c r="BB52" i="5"/>
  <c r="BA52" i="5"/>
  <c r="AY52" i="5"/>
  <c r="AX52" i="5"/>
  <c r="AW52" i="5"/>
  <c r="AV52" i="5"/>
  <c r="AU52" i="5"/>
  <c r="AT52" i="5"/>
  <c r="AS52" i="5"/>
  <c r="AR52" i="5"/>
  <c r="AQ52" i="5"/>
  <c r="AP52" i="5"/>
  <c r="AN52" i="5"/>
  <c r="AM52" i="5"/>
  <c r="AL52" i="5"/>
  <c r="AK52" i="5"/>
  <c r="AJ52" i="5"/>
  <c r="AI52" i="5"/>
  <c r="AH52" i="5"/>
  <c r="AG52" i="5"/>
  <c r="AF52" i="5"/>
  <c r="AE52" i="5"/>
  <c r="CD51" i="5"/>
  <c r="CC51" i="5"/>
  <c r="CB51" i="5"/>
  <c r="CA51" i="5"/>
  <c r="BZ51" i="5"/>
  <c r="BY51" i="5"/>
  <c r="BX51" i="5"/>
  <c r="BW51" i="5"/>
  <c r="BV51" i="5"/>
  <c r="BJ51" i="5"/>
  <c r="BI51" i="5"/>
  <c r="BH51" i="5"/>
  <c r="BG51" i="5"/>
  <c r="BF51" i="5"/>
  <c r="BE51" i="5"/>
  <c r="BD51" i="5"/>
  <c r="BC51" i="5"/>
  <c r="BB51" i="5"/>
  <c r="BA51" i="5"/>
  <c r="AY51" i="5"/>
  <c r="AX51" i="5"/>
  <c r="AW51" i="5"/>
  <c r="AV51" i="5"/>
  <c r="AU51" i="5"/>
  <c r="AT51" i="5"/>
  <c r="AS51" i="5"/>
  <c r="AR51" i="5"/>
  <c r="AQ51" i="5"/>
  <c r="AP51" i="5"/>
  <c r="AN51" i="5"/>
  <c r="AM51" i="5"/>
  <c r="AL51" i="5"/>
  <c r="AK51" i="5"/>
  <c r="AJ51" i="5"/>
  <c r="AI51" i="5"/>
  <c r="AH51" i="5"/>
  <c r="AG51" i="5"/>
  <c r="AF51" i="5"/>
  <c r="AE51" i="5"/>
  <c r="CD50" i="5"/>
  <c r="CC50" i="5"/>
  <c r="CB50" i="5"/>
  <c r="CA50" i="5"/>
  <c r="BZ50" i="5"/>
  <c r="BY50" i="5"/>
  <c r="BX50" i="5"/>
  <c r="BW50" i="5"/>
  <c r="BV50" i="5"/>
  <c r="BJ50" i="5"/>
  <c r="BI50" i="5"/>
  <c r="BH50" i="5"/>
  <c r="BG50" i="5"/>
  <c r="BF50" i="5"/>
  <c r="BE50" i="5"/>
  <c r="BD50" i="5"/>
  <c r="BC50" i="5"/>
  <c r="BB50" i="5"/>
  <c r="BA50" i="5"/>
  <c r="AY50" i="5"/>
  <c r="AX50" i="5"/>
  <c r="AW50" i="5"/>
  <c r="AV50" i="5"/>
  <c r="AU50" i="5"/>
  <c r="AT50" i="5"/>
  <c r="AS50" i="5"/>
  <c r="AR50" i="5"/>
  <c r="AQ50" i="5"/>
  <c r="AP50" i="5"/>
  <c r="AN50" i="5"/>
  <c r="AM50" i="5"/>
  <c r="AL50" i="5"/>
  <c r="AK50" i="5"/>
  <c r="AJ50" i="5"/>
  <c r="AI50" i="5"/>
  <c r="AH50" i="5"/>
  <c r="AG50" i="5"/>
  <c r="AF50" i="5"/>
  <c r="AE50" i="5"/>
  <c r="CD49" i="5"/>
  <c r="CC49" i="5"/>
  <c r="CB49" i="5"/>
  <c r="CA49" i="5"/>
  <c r="BZ49" i="5"/>
  <c r="BY49" i="5"/>
  <c r="BX49" i="5"/>
  <c r="BW49" i="5"/>
  <c r="BV49" i="5"/>
  <c r="BJ49" i="5"/>
  <c r="BI49" i="5"/>
  <c r="BH49" i="5"/>
  <c r="BG49" i="5"/>
  <c r="BF49" i="5"/>
  <c r="BE49" i="5"/>
  <c r="BD49" i="5"/>
  <c r="BC49" i="5"/>
  <c r="BB49" i="5"/>
  <c r="BA49" i="5"/>
  <c r="AY49" i="5"/>
  <c r="AX49" i="5"/>
  <c r="AW49" i="5"/>
  <c r="AV49" i="5"/>
  <c r="AU49" i="5"/>
  <c r="AT49" i="5"/>
  <c r="AS49" i="5"/>
  <c r="AR49" i="5"/>
  <c r="AQ49" i="5"/>
  <c r="AP49" i="5"/>
  <c r="AN49" i="5"/>
  <c r="AM49" i="5"/>
  <c r="AL49" i="5"/>
  <c r="AK49" i="5"/>
  <c r="AJ49" i="5"/>
  <c r="AI49" i="5"/>
  <c r="AH49" i="5"/>
  <c r="AG49" i="5"/>
  <c r="AF49" i="5"/>
  <c r="AE49" i="5"/>
  <c r="CD48" i="5"/>
  <c r="CC48" i="5"/>
  <c r="CB48" i="5"/>
  <c r="CA48" i="5"/>
  <c r="BZ48" i="5"/>
  <c r="BY48" i="5"/>
  <c r="BX48" i="5"/>
  <c r="BW48" i="5"/>
  <c r="BV48" i="5"/>
  <c r="BJ48" i="5"/>
  <c r="BI48" i="5"/>
  <c r="BH48" i="5"/>
  <c r="BG48" i="5"/>
  <c r="BF48" i="5"/>
  <c r="BE48" i="5"/>
  <c r="BD48" i="5"/>
  <c r="BC48" i="5"/>
  <c r="BB48" i="5"/>
  <c r="BA48" i="5"/>
  <c r="AY48" i="5"/>
  <c r="AX48" i="5"/>
  <c r="AW48" i="5"/>
  <c r="AV48" i="5"/>
  <c r="AU48" i="5"/>
  <c r="AT48" i="5"/>
  <c r="AS48" i="5"/>
  <c r="AR48" i="5"/>
  <c r="AQ48" i="5"/>
  <c r="AP48" i="5"/>
  <c r="AN48" i="5"/>
  <c r="AM48" i="5"/>
  <c r="AL48" i="5"/>
  <c r="AK48" i="5"/>
  <c r="AJ48" i="5"/>
  <c r="AI48" i="5"/>
  <c r="AH48" i="5"/>
  <c r="AG48" i="5"/>
  <c r="AF48" i="5"/>
  <c r="AE48" i="5"/>
  <c r="CD47" i="5"/>
  <c r="CC47" i="5"/>
  <c r="CB47" i="5"/>
  <c r="CA47" i="5"/>
  <c r="BZ47" i="5"/>
  <c r="BY47" i="5"/>
  <c r="BX47" i="5"/>
  <c r="BW47" i="5"/>
  <c r="BV47" i="5"/>
  <c r="BJ47" i="5"/>
  <c r="BI47" i="5"/>
  <c r="BH47" i="5"/>
  <c r="BG47" i="5"/>
  <c r="BF47" i="5"/>
  <c r="BE47" i="5"/>
  <c r="BD47" i="5"/>
  <c r="BC47" i="5"/>
  <c r="BB47" i="5"/>
  <c r="BA47" i="5"/>
  <c r="AY47" i="5"/>
  <c r="AX47" i="5"/>
  <c r="AW47" i="5"/>
  <c r="AV47" i="5"/>
  <c r="AU47" i="5"/>
  <c r="AT47" i="5"/>
  <c r="AS47" i="5"/>
  <c r="AR47" i="5"/>
  <c r="AQ47" i="5"/>
  <c r="AP47" i="5"/>
  <c r="AN47" i="5"/>
  <c r="AM47" i="5"/>
  <c r="AL47" i="5"/>
  <c r="AK47" i="5"/>
  <c r="AJ47" i="5"/>
  <c r="AI47" i="5"/>
  <c r="AH47" i="5"/>
  <c r="AG47" i="5"/>
  <c r="AF47" i="5"/>
  <c r="AE47" i="5"/>
  <c r="CD46" i="5"/>
  <c r="CC46" i="5"/>
  <c r="CB46" i="5"/>
  <c r="CA46" i="5"/>
  <c r="BZ46" i="5"/>
  <c r="BY46" i="5"/>
  <c r="BX46" i="5"/>
  <c r="BW46" i="5"/>
  <c r="BV46" i="5"/>
  <c r="BJ46" i="5"/>
  <c r="BI46" i="5"/>
  <c r="BH46" i="5"/>
  <c r="BG46" i="5"/>
  <c r="BF46" i="5"/>
  <c r="BE46" i="5"/>
  <c r="BD46" i="5"/>
  <c r="BC46" i="5"/>
  <c r="BB46" i="5"/>
  <c r="BA46" i="5"/>
  <c r="AY46" i="5"/>
  <c r="AX46" i="5"/>
  <c r="AW46" i="5"/>
  <c r="AV46" i="5"/>
  <c r="AU46" i="5"/>
  <c r="AT46" i="5"/>
  <c r="AS46" i="5"/>
  <c r="AR46" i="5"/>
  <c r="AQ46" i="5"/>
  <c r="AP46" i="5"/>
  <c r="AN46" i="5"/>
  <c r="AM46" i="5"/>
  <c r="AL46" i="5"/>
  <c r="AK46" i="5"/>
  <c r="AJ46" i="5"/>
  <c r="AI46" i="5"/>
  <c r="AH46" i="5"/>
  <c r="AG46" i="5"/>
  <c r="AF46" i="5"/>
  <c r="AE46" i="5"/>
  <c r="CD45" i="5"/>
  <c r="CC45" i="5"/>
  <c r="CB45" i="5"/>
  <c r="CA45" i="5"/>
  <c r="BZ45" i="5"/>
  <c r="BY45" i="5"/>
  <c r="BX45" i="5"/>
  <c r="BW45" i="5"/>
  <c r="BV45" i="5"/>
  <c r="BJ45" i="5"/>
  <c r="BI45" i="5"/>
  <c r="BH45" i="5"/>
  <c r="BG45" i="5"/>
  <c r="BF45" i="5"/>
  <c r="BE45" i="5"/>
  <c r="BD45" i="5"/>
  <c r="BC45" i="5"/>
  <c r="BB45" i="5"/>
  <c r="BA45" i="5"/>
  <c r="AY45" i="5"/>
  <c r="AX45" i="5"/>
  <c r="AW45" i="5"/>
  <c r="AV45" i="5"/>
  <c r="AU45" i="5"/>
  <c r="AT45" i="5"/>
  <c r="AS45" i="5"/>
  <c r="AR45" i="5"/>
  <c r="AQ45" i="5"/>
  <c r="AP45" i="5"/>
  <c r="AN45" i="5"/>
  <c r="AM45" i="5"/>
  <c r="AL45" i="5"/>
  <c r="AK45" i="5"/>
  <c r="AJ45" i="5"/>
  <c r="AI45" i="5"/>
  <c r="AH45" i="5"/>
  <c r="AG45" i="5"/>
  <c r="AF45" i="5"/>
  <c r="AE45" i="5"/>
  <c r="CD44" i="5"/>
  <c r="CC44" i="5"/>
  <c r="CB44" i="5"/>
  <c r="CA44" i="5"/>
  <c r="BZ44" i="5"/>
  <c r="BY44" i="5"/>
  <c r="BX44" i="5"/>
  <c r="BW44" i="5"/>
  <c r="BV44" i="5"/>
  <c r="BJ44" i="5"/>
  <c r="BI44" i="5"/>
  <c r="BH44" i="5"/>
  <c r="BG44" i="5"/>
  <c r="BF44" i="5"/>
  <c r="BE44" i="5"/>
  <c r="BD44" i="5"/>
  <c r="BC44" i="5"/>
  <c r="BB44" i="5"/>
  <c r="BA44" i="5"/>
  <c r="AY44" i="5"/>
  <c r="AX44" i="5"/>
  <c r="AW44" i="5"/>
  <c r="AV44" i="5"/>
  <c r="AU44" i="5"/>
  <c r="AT44" i="5"/>
  <c r="AS44" i="5"/>
  <c r="AR44" i="5"/>
  <c r="AQ44" i="5"/>
  <c r="AP44" i="5"/>
  <c r="AN44" i="5"/>
  <c r="AM44" i="5"/>
  <c r="AL44" i="5"/>
  <c r="AK44" i="5"/>
  <c r="AJ44" i="5"/>
  <c r="AI44" i="5"/>
  <c r="AH44" i="5"/>
  <c r="AG44" i="5"/>
  <c r="AF44" i="5"/>
  <c r="AE44" i="5"/>
  <c r="CD43" i="5"/>
  <c r="CC43" i="5"/>
  <c r="CB43" i="5"/>
  <c r="CA43" i="5"/>
  <c r="BZ43" i="5"/>
  <c r="BY43" i="5"/>
  <c r="BX43" i="5"/>
  <c r="BW43" i="5"/>
  <c r="BV43" i="5"/>
  <c r="BJ43" i="5"/>
  <c r="BI43" i="5"/>
  <c r="BH43" i="5"/>
  <c r="BG43" i="5"/>
  <c r="BF43" i="5"/>
  <c r="BE43" i="5"/>
  <c r="BD43" i="5"/>
  <c r="BC43" i="5"/>
  <c r="BB43" i="5"/>
  <c r="BA43" i="5"/>
  <c r="AY43" i="5"/>
  <c r="AX43" i="5"/>
  <c r="AW43" i="5"/>
  <c r="AV43" i="5"/>
  <c r="AU43" i="5"/>
  <c r="AT43" i="5"/>
  <c r="AS43" i="5"/>
  <c r="AR43" i="5"/>
  <c r="AQ43" i="5"/>
  <c r="AP43" i="5"/>
  <c r="AN43" i="5"/>
  <c r="AM43" i="5"/>
  <c r="AL43" i="5"/>
  <c r="AK43" i="5"/>
  <c r="AJ43" i="5"/>
  <c r="AI43" i="5"/>
  <c r="AH43" i="5"/>
  <c r="AG43" i="5"/>
  <c r="AF43" i="5"/>
  <c r="AE43" i="5"/>
  <c r="CD42" i="5"/>
  <c r="CC42" i="5"/>
  <c r="CB42" i="5"/>
  <c r="CA42" i="5"/>
  <c r="BZ42" i="5"/>
  <c r="BY42" i="5"/>
  <c r="BX42" i="5"/>
  <c r="BW42" i="5"/>
  <c r="BV42" i="5"/>
  <c r="BJ42" i="5"/>
  <c r="BI42" i="5"/>
  <c r="BH42" i="5"/>
  <c r="BG42" i="5"/>
  <c r="BF42" i="5"/>
  <c r="BE42" i="5"/>
  <c r="BD42" i="5"/>
  <c r="BC42" i="5"/>
  <c r="BB42" i="5"/>
  <c r="BA42" i="5"/>
  <c r="AY42" i="5"/>
  <c r="AX42" i="5"/>
  <c r="AW42" i="5"/>
  <c r="AV42" i="5"/>
  <c r="AU42" i="5"/>
  <c r="AT42" i="5"/>
  <c r="AS42" i="5"/>
  <c r="AR42" i="5"/>
  <c r="AQ42" i="5"/>
  <c r="AP42" i="5"/>
  <c r="AN42" i="5"/>
  <c r="AM42" i="5"/>
  <c r="AL42" i="5"/>
  <c r="AK42" i="5"/>
  <c r="AJ42" i="5"/>
  <c r="AI42" i="5"/>
  <c r="AH42" i="5"/>
  <c r="AG42" i="5"/>
  <c r="AF42" i="5"/>
  <c r="AE42" i="5"/>
  <c r="CD41" i="5"/>
  <c r="CC41" i="5"/>
  <c r="CB41" i="5"/>
  <c r="CA41" i="5"/>
  <c r="BZ41" i="5"/>
  <c r="BY41" i="5"/>
  <c r="BX41" i="5"/>
  <c r="BW41" i="5"/>
  <c r="BV41" i="5"/>
  <c r="BJ41" i="5"/>
  <c r="BI41" i="5"/>
  <c r="BH41" i="5"/>
  <c r="BG41" i="5"/>
  <c r="BF41" i="5"/>
  <c r="BE41" i="5"/>
  <c r="BD41" i="5"/>
  <c r="BC41" i="5"/>
  <c r="BB41" i="5"/>
  <c r="BA41" i="5"/>
  <c r="AY41" i="5"/>
  <c r="AX41" i="5"/>
  <c r="AW41" i="5"/>
  <c r="AV41" i="5"/>
  <c r="AU41" i="5"/>
  <c r="AT41" i="5"/>
  <c r="AS41" i="5"/>
  <c r="AR41" i="5"/>
  <c r="AQ41" i="5"/>
  <c r="AP41" i="5"/>
  <c r="AN41" i="5"/>
  <c r="AM41" i="5"/>
  <c r="AL41" i="5"/>
  <c r="AK41" i="5"/>
  <c r="AJ41" i="5"/>
  <c r="AI41" i="5"/>
  <c r="AH41" i="5"/>
  <c r="AG41" i="5"/>
  <c r="AF41" i="5"/>
  <c r="AE41" i="5"/>
  <c r="CD40" i="5"/>
  <c r="CC40" i="5"/>
  <c r="CB40" i="5"/>
  <c r="CA40" i="5"/>
  <c r="BZ40" i="5"/>
  <c r="BY40" i="5"/>
  <c r="BX40" i="5"/>
  <c r="BW40" i="5"/>
  <c r="BV40" i="5"/>
  <c r="BJ40" i="5"/>
  <c r="BI40" i="5"/>
  <c r="BH40" i="5"/>
  <c r="BG40" i="5"/>
  <c r="BF40" i="5"/>
  <c r="BE40" i="5"/>
  <c r="BD40" i="5"/>
  <c r="BC40" i="5"/>
  <c r="BB40" i="5"/>
  <c r="BA40" i="5"/>
  <c r="AY40" i="5"/>
  <c r="AX40" i="5"/>
  <c r="AW40" i="5"/>
  <c r="AV40" i="5"/>
  <c r="AU40" i="5"/>
  <c r="AT40" i="5"/>
  <c r="AS40" i="5"/>
  <c r="AR40" i="5"/>
  <c r="AQ40" i="5"/>
  <c r="AP40" i="5"/>
  <c r="AN40" i="5"/>
  <c r="AM40" i="5"/>
  <c r="AL40" i="5"/>
  <c r="AK40" i="5"/>
  <c r="AJ40" i="5"/>
  <c r="AI40" i="5"/>
  <c r="AH40" i="5"/>
  <c r="AG40" i="5"/>
  <c r="AF40" i="5"/>
  <c r="AE40" i="5"/>
  <c r="CD39" i="5"/>
  <c r="CC39" i="5"/>
  <c r="CB39" i="5"/>
  <c r="CA39" i="5"/>
  <c r="BZ39" i="5"/>
  <c r="BY39" i="5"/>
  <c r="BX39" i="5"/>
  <c r="BW39" i="5"/>
  <c r="BV39" i="5"/>
  <c r="BJ39" i="5"/>
  <c r="BI39" i="5"/>
  <c r="BH39" i="5"/>
  <c r="BG39" i="5"/>
  <c r="BF39" i="5"/>
  <c r="BE39" i="5"/>
  <c r="BD39" i="5"/>
  <c r="BC39" i="5"/>
  <c r="BB39" i="5"/>
  <c r="BA39" i="5"/>
  <c r="AY39" i="5"/>
  <c r="AX39" i="5"/>
  <c r="AW39" i="5"/>
  <c r="AV39" i="5"/>
  <c r="AU39" i="5"/>
  <c r="AT39" i="5"/>
  <c r="AS39" i="5"/>
  <c r="AR39" i="5"/>
  <c r="AQ39" i="5"/>
  <c r="AP39" i="5"/>
  <c r="AN39" i="5"/>
  <c r="AM39" i="5"/>
  <c r="AL39" i="5"/>
  <c r="AK39" i="5"/>
  <c r="AJ39" i="5"/>
  <c r="AI39" i="5"/>
  <c r="AH39" i="5"/>
  <c r="AG39" i="5"/>
  <c r="AF39" i="5"/>
  <c r="AE39" i="5"/>
  <c r="CD38" i="5"/>
  <c r="CC38" i="5"/>
  <c r="CB38" i="5"/>
  <c r="CA38" i="5"/>
  <c r="BZ38" i="5"/>
  <c r="BY38" i="5"/>
  <c r="BX38" i="5"/>
  <c r="BW38" i="5"/>
  <c r="BV38" i="5"/>
  <c r="BJ38" i="5"/>
  <c r="BI38" i="5"/>
  <c r="BH38" i="5"/>
  <c r="BG38" i="5"/>
  <c r="BF38" i="5"/>
  <c r="BE38" i="5"/>
  <c r="BD38" i="5"/>
  <c r="BC38" i="5"/>
  <c r="BB38" i="5"/>
  <c r="BA38" i="5"/>
  <c r="AY38" i="5"/>
  <c r="AX38" i="5"/>
  <c r="AW38" i="5"/>
  <c r="AV38" i="5"/>
  <c r="AU38" i="5"/>
  <c r="AT38" i="5"/>
  <c r="AS38" i="5"/>
  <c r="AR38" i="5"/>
  <c r="AQ38" i="5"/>
  <c r="AP38" i="5"/>
  <c r="AN38" i="5"/>
  <c r="AM38" i="5"/>
  <c r="AL38" i="5"/>
  <c r="AK38" i="5"/>
  <c r="AJ38" i="5"/>
  <c r="AI38" i="5"/>
  <c r="AH38" i="5"/>
  <c r="AG38" i="5"/>
  <c r="AF38" i="5"/>
  <c r="AE38" i="5"/>
  <c r="CD37" i="5"/>
  <c r="CC37" i="5"/>
  <c r="CB37" i="5"/>
  <c r="CA37" i="5"/>
  <c r="BZ37" i="5"/>
  <c r="BY37" i="5"/>
  <c r="BX37" i="5"/>
  <c r="BW37" i="5"/>
  <c r="BV37" i="5"/>
  <c r="BJ37" i="5"/>
  <c r="BI37" i="5"/>
  <c r="BH37" i="5"/>
  <c r="BG37" i="5"/>
  <c r="BF37" i="5"/>
  <c r="BE37" i="5"/>
  <c r="BD37" i="5"/>
  <c r="BC37" i="5"/>
  <c r="BB37" i="5"/>
  <c r="BA37" i="5"/>
  <c r="AY37" i="5"/>
  <c r="AX37" i="5"/>
  <c r="AW37" i="5"/>
  <c r="AV37" i="5"/>
  <c r="AU37" i="5"/>
  <c r="AT37" i="5"/>
  <c r="AS37" i="5"/>
  <c r="AR37" i="5"/>
  <c r="AQ37" i="5"/>
  <c r="AP37" i="5"/>
  <c r="AN37" i="5"/>
  <c r="AM37" i="5"/>
  <c r="AL37" i="5"/>
  <c r="AK37" i="5"/>
  <c r="AJ37" i="5"/>
  <c r="AI37" i="5"/>
  <c r="AH37" i="5"/>
  <c r="AG37" i="5"/>
  <c r="AF37" i="5"/>
  <c r="AE37" i="5"/>
  <c r="CD36" i="5"/>
  <c r="CC36" i="5"/>
  <c r="CB36" i="5"/>
  <c r="CA36" i="5"/>
  <c r="BZ36" i="5"/>
  <c r="BY36" i="5"/>
  <c r="BX36" i="5"/>
  <c r="BW36" i="5"/>
  <c r="BV36" i="5"/>
  <c r="BJ36" i="5"/>
  <c r="BI36" i="5"/>
  <c r="BH36" i="5"/>
  <c r="BG36" i="5"/>
  <c r="BF36" i="5"/>
  <c r="BE36" i="5"/>
  <c r="BD36" i="5"/>
  <c r="BC36" i="5"/>
  <c r="BB36" i="5"/>
  <c r="BA36" i="5"/>
  <c r="AY36" i="5"/>
  <c r="AX36" i="5"/>
  <c r="AW36" i="5"/>
  <c r="AV36" i="5"/>
  <c r="AU36" i="5"/>
  <c r="AT36" i="5"/>
  <c r="AS36" i="5"/>
  <c r="AR36" i="5"/>
  <c r="AQ36" i="5"/>
  <c r="AP36" i="5"/>
  <c r="AN36" i="5"/>
  <c r="AM36" i="5"/>
  <c r="AL36" i="5"/>
  <c r="AK36" i="5"/>
  <c r="AJ36" i="5"/>
  <c r="AI36" i="5"/>
  <c r="AH36" i="5"/>
  <c r="AG36" i="5"/>
  <c r="AF36" i="5"/>
  <c r="AE36" i="5"/>
  <c r="CD35" i="5"/>
  <c r="CC35" i="5"/>
  <c r="CB35" i="5"/>
  <c r="CA35" i="5"/>
  <c r="BZ35" i="5"/>
  <c r="BY35" i="5"/>
  <c r="BX35" i="5"/>
  <c r="BW35" i="5"/>
  <c r="BV35" i="5"/>
  <c r="BJ35" i="5"/>
  <c r="BI35" i="5"/>
  <c r="BH35" i="5"/>
  <c r="BG35" i="5"/>
  <c r="BF35" i="5"/>
  <c r="BE35" i="5"/>
  <c r="BD35" i="5"/>
  <c r="BC35" i="5"/>
  <c r="BB35" i="5"/>
  <c r="BA35" i="5"/>
  <c r="AY35" i="5"/>
  <c r="AX35" i="5"/>
  <c r="AW35" i="5"/>
  <c r="AV35" i="5"/>
  <c r="AU35" i="5"/>
  <c r="AT35" i="5"/>
  <c r="AS35" i="5"/>
  <c r="AR35" i="5"/>
  <c r="AQ35" i="5"/>
  <c r="AP35" i="5"/>
  <c r="AN35" i="5"/>
  <c r="AM35" i="5"/>
  <c r="AL35" i="5"/>
  <c r="AK35" i="5"/>
  <c r="AJ35" i="5"/>
  <c r="AI35" i="5"/>
  <c r="AH35" i="5"/>
  <c r="AG35" i="5"/>
  <c r="AF35" i="5"/>
  <c r="AE35" i="5"/>
  <c r="CD34" i="5"/>
  <c r="CC34" i="5"/>
  <c r="CB34" i="5"/>
  <c r="CA34" i="5"/>
  <c r="BZ34" i="5"/>
  <c r="BY34" i="5"/>
  <c r="BX34" i="5"/>
  <c r="BW34" i="5"/>
  <c r="BV34" i="5"/>
  <c r="BJ34" i="5"/>
  <c r="BI34" i="5"/>
  <c r="BH34" i="5"/>
  <c r="BG34" i="5"/>
  <c r="BF34" i="5"/>
  <c r="BE34" i="5"/>
  <c r="BD34" i="5"/>
  <c r="BC34" i="5"/>
  <c r="BB34" i="5"/>
  <c r="BA34" i="5"/>
  <c r="AY34" i="5"/>
  <c r="AX34" i="5"/>
  <c r="AW34" i="5"/>
  <c r="AV34" i="5"/>
  <c r="AU34" i="5"/>
  <c r="AT34" i="5"/>
  <c r="AS34" i="5"/>
  <c r="AR34" i="5"/>
  <c r="AQ34" i="5"/>
  <c r="AP34" i="5"/>
  <c r="AN34" i="5"/>
  <c r="AM34" i="5"/>
  <c r="AL34" i="5"/>
  <c r="AK34" i="5"/>
  <c r="AJ34" i="5"/>
  <c r="AI34" i="5"/>
  <c r="AH34" i="5"/>
  <c r="AG34" i="5"/>
  <c r="AF34" i="5"/>
  <c r="AE34" i="5"/>
  <c r="CD33" i="5"/>
  <c r="CC33" i="5"/>
  <c r="CB33" i="5"/>
  <c r="CA33" i="5"/>
  <c r="BZ33" i="5"/>
  <c r="BY33" i="5"/>
  <c r="BX33" i="5"/>
  <c r="BW33" i="5"/>
  <c r="BV33" i="5"/>
  <c r="BJ33" i="5"/>
  <c r="BI33" i="5"/>
  <c r="BH33" i="5"/>
  <c r="BG33" i="5"/>
  <c r="BF33" i="5"/>
  <c r="BE33" i="5"/>
  <c r="BD33" i="5"/>
  <c r="BC33" i="5"/>
  <c r="BB33" i="5"/>
  <c r="BA33" i="5"/>
  <c r="AY33" i="5"/>
  <c r="AX33" i="5"/>
  <c r="AW33" i="5"/>
  <c r="AV33" i="5"/>
  <c r="AU33" i="5"/>
  <c r="AT33" i="5"/>
  <c r="AS33" i="5"/>
  <c r="AR33" i="5"/>
  <c r="AQ33" i="5"/>
  <c r="AP33" i="5"/>
  <c r="AN33" i="5"/>
  <c r="AM33" i="5"/>
  <c r="AL33" i="5"/>
  <c r="AK33" i="5"/>
  <c r="AJ33" i="5"/>
  <c r="AI33" i="5"/>
  <c r="AH33" i="5"/>
  <c r="AG33" i="5"/>
  <c r="AF33" i="5"/>
  <c r="AE33" i="5"/>
  <c r="CD32" i="5"/>
  <c r="CC32" i="5"/>
  <c r="CB32" i="5"/>
  <c r="CA32" i="5"/>
  <c r="BZ32" i="5"/>
  <c r="BY32" i="5"/>
  <c r="BX32" i="5"/>
  <c r="BW32" i="5"/>
  <c r="BV32" i="5"/>
  <c r="BJ32" i="5"/>
  <c r="BI32" i="5"/>
  <c r="BH32" i="5"/>
  <c r="BG32" i="5"/>
  <c r="BF32" i="5"/>
  <c r="BE32" i="5"/>
  <c r="BD32" i="5"/>
  <c r="BC32" i="5"/>
  <c r="BB32" i="5"/>
  <c r="BA32" i="5"/>
  <c r="AY32" i="5"/>
  <c r="AX32" i="5"/>
  <c r="AW32" i="5"/>
  <c r="AV32" i="5"/>
  <c r="AU32" i="5"/>
  <c r="AT32" i="5"/>
  <c r="AS32" i="5"/>
  <c r="AR32" i="5"/>
  <c r="AQ32" i="5"/>
  <c r="AP32" i="5"/>
  <c r="AN32" i="5"/>
  <c r="AM32" i="5"/>
  <c r="AL32" i="5"/>
  <c r="AK32" i="5"/>
  <c r="AJ32" i="5"/>
  <c r="AI32" i="5"/>
  <c r="AH32" i="5"/>
  <c r="AG32" i="5"/>
  <c r="AF32" i="5"/>
  <c r="AE32" i="5"/>
  <c r="CD31" i="5"/>
  <c r="CC31" i="5"/>
  <c r="CB31" i="5"/>
  <c r="CA31" i="5"/>
  <c r="BZ31" i="5"/>
  <c r="BY31" i="5"/>
  <c r="BX31" i="5"/>
  <c r="BW31" i="5"/>
  <c r="BV31" i="5"/>
  <c r="BJ31" i="5"/>
  <c r="BI31" i="5"/>
  <c r="BH31" i="5"/>
  <c r="BG31" i="5"/>
  <c r="BF31" i="5"/>
  <c r="BE31" i="5"/>
  <c r="BD31" i="5"/>
  <c r="BC31" i="5"/>
  <c r="BB31" i="5"/>
  <c r="BA31" i="5"/>
  <c r="AY31" i="5"/>
  <c r="AX31" i="5"/>
  <c r="AW31" i="5"/>
  <c r="AV31" i="5"/>
  <c r="AU31" i="5"/>
  <c r="AT31" i="5"/>
  <c r="AS31" i="5"/>
  <c r="AR31" i="5"/>
  <c r="AQ31" i="5"/>
  <c r="AP31" i="5"/>
  <c r="AN31" i="5"/>
  <c r="AM31" i="5"/>
  <c r="AL31" i="5"/>
  <c r="AK31" i="5"/>
  <c r="AJ31" i="5"/>
  <c r="AI31" i="5"/>
  <c r="AH31" i="5"/>
  <c r="AG31" i="5"/>
  <c r="AF31" i="5"/>
  <c r="AE31" i="5"/>
  <c r="CD30" i="5"/>
  <c r="CC30" i="5"/>
  <c r="CB30" i="5"/>
  <c r="CA30" i="5"/>
  <c r="BZ30" i="5"/>
  <c r="BY30" i="5"/>
  <c r="BX30" i="5"/>
  <c r="BW30" i="5"/>
  <c r="BV30" i="5"/>
  <c r="BJ30" i="5"/>
  <c r="BI30" i="5"/>
  <c r="BH30" i="5"/>
  <c r="BG30" i="5"/>
  <c r="BF30" i="5"/>
  <c r="BE30" i="5"/>
  <c r="BD30" i="5"/>
  <c r="BC30" i="5"/>
  <c r="BB30" i="5"/>
  <c r="BA30" i="5"/>
  <c r="AY30" i="5"/>
  <c r="AX30" i="5"/>
  <c r="AW30" i="5"/>
  <c r="AV30" i="5"/>
  <c r="AU30" i="5"/>
  <c r="AT30" i="5"/>
  <c r="AS30" i="5"/>
  <c r="AR30" i="5"/>
  <c r="AQ30" i="5"/>
  <c r="AP30" i="5"/>
  <c r="AN30" i="5"/>
  <c r="AM30" i="5"/>
  <c r="AL30" i="5"/>
  <c r="AK30" i="5"/>
  <c r="AJ30" i="5"/>
  <c r="AI30" i="5"/>
  <c r="AH30" i="5"/>
  <c r="AG30" i="5"/>
  <c r="AF30" i="5"/>
  <c r="AE30" i="5"/>
  <c r="CD29" i="5"/>
  <c r="CC29" i="5"/>
  <c r="CB29" i="5"/>
  <c r="CA29" i="5"/>
  <c r="BZ29" i="5"/>
  <c r="BY29" i="5"/>
  <c r="BX29" i="5"/>
  <c r="BW29" i="5"/>
  <c r="BV29" i="5"/>
  <c r="BJ29" i="5"/>
  <c r="BI29" i="5"/>
  <c r="BH29" i="5"/>
  <c r="BG29" i="5"/>
  <c r="BF29" i="5"/>
  <c r="BE29" i="5"/>
  <c r="BD29" i="5"/>
  <c r="BC29" i="5"/>
  <c r="BB29" i="5"/>
  <c r="BA29" i="5"/>
  <c r="AY29" i="5"/>
  <c r="AX29" i="5"/>
  <c r="AW29" i="5"/>
  <c r="AV29" i="5"/>
  <c r="AU29" i="5"/>
  <c r="AT29" i="5"/>
  <c r="AS29" i="5"/>
  <c r="AR29" i="5"/>
  <c r="AQ29" i="5"/>
  <c r="AP29" i="5"/>
  <c r="AN29" i="5"/>
  <c r="AM29" i="5"/>
  <c r="AL29" i="5"/>
  <c r="AK29" i="5"/>
  <c r="AJ29" i="5"/>
  <c r="AI29" i="5"/>
  <c r="AH29" i="5"/>
  <c r="AG29" i="5"/>
  <c r="AF29" i="5"/>
  <c r="AE29" i="5"/>
  <c r="CD28" i="5"/>
  <c r="CC28" i="5"/>
  <c r="CB28" i="5"/>
  <c r="CA28" i="5"/>
  <c r="BZ28" i="5"/>
  <c r="BY28" i="5"/>
  <c r="BX28" i="5"/>
  <c r="BW28" i="5"/>
  <c r="BV28" i="5"/>
  <c r="BJ28" i="5"/>
  <c r="BI28" i="5"/>
  <c r="BH28" i="5"/>
  <c r="BG28" i="5"/>
  <c r="BF28" i="5"/>
  <c r="BE28" i="5"/>
  <c r="BD28" i="5"/>
  <c r="BC28" i="5"/>
  <c r="BB28" i="5"/>
  <c r="BA28" i="5"/>
  <c r="AY28" i="5"/>
  <c r="AX28" i="5"/>
  <c r="AW28" i="5"/>
  <c r="AV28" i="5"/>
  <c r="AU28" i="5"/>
  <c r="AT28" i="5"/>
  <c r="AS28" i="5"/>
  <c r="AR28" i="5"/>
  <c r="AQ28" i="5"/>
  <c r="AP28" i="5"/>
  <c r="AN28" i="5"/>
  <c r="AM28" i="5"/>
  <c r="AL28" i="5"/>
  <c r="AK28" i="5"/>
  <c r="AJ28" i="5"/>
  <c r="AI28" i="5"/>
  <c r="AH28" i="5"/>
  <c r="AG28" i="5"/>
  <c r="AF28" i="5"/>
  <c r="AE28" i="5"/>
  <c r="CD27" i="5"/>
  <c r="CC27" i="5"/>
  <c r="CB27" i="5"/>
  <c r="CA27" i="5"/>
  <c r="BZ27" i="5"/>
  <c r="BY27" i="5"/>
  <c r="BX27" i="5"/>
  <c r="BW27" i="5"/>
  <c r="BV27" i="5"/>
  <c r="BJ27" i="5"/>
  <c r="BI27" i="5"/>
  <c r="BH27" i="5"/>
  <c r="BG27" i="5"/>
  <c r="BF27" i="5"/>
  <c r="BE27" i="5"/>
  <c r="BD27" i="5"/>
  <c r="BC27" i="5"/>
  <c r="BB27" i="5"/>
  <c r="BA27" i="5"/>
  <c r="AY27" i="5"/>
  <c r="AX27" i="5"/>
  <c r="AW27" i="5"/>
  <c r="AV27" i="5"/>
  <c r="AU27" i="5"/>
  <c r="AT27" i="5"/>
  <c r="AS27" i="5"/>
  <c r="AR27" i="5"/>
  <c r="AQ27" i="5"/>
  <c r="AP27" i="5"/>
  <c r="AN27" i="5"/>
  <c r="AM27" i="5"/>
  <c r="AL27" i="5"/>
  <c r="AK27" i="5"/>
  <c r="AJ27" i="5"/>
  <c r="AI27" i="5"/>
  <c r="AH27" i="5"/>
  <c r="AG27" i="5"/>
  <c r="AF27" i="5"/>
  <c r="AE27" i="5"/>
  <c r="CD26" i="5"/>
  <c r="CC26" i="5"/>
  <c r="CB26" i="5"/>
  <c r="CA26" i="5"/>
  <c r="BZ26" i="5"/>
  <c r="BY26" i="5"/>
  <c r="BX26" i="5"/>
  <c r="BW26" i="5"/>
  <c r="BV26" i="5"/>
  <c r="BJ26" i="5"/>
  <c r="BI26" i="5"/>
  <c r="BH26" i="5"/>
  <c r="BG26" i="5"/>
  <c r="BF26" i="5"/>
  <c r="BE26" i="5"/>
  <c r="BD26" i="5"/>
  <c r="BC26" i="5"/>
  <c r="BB26" i="5"/>
  <c r="BA26" i="5"/>
  <c r="AY26" i="5"/>
  <c r="AX26" i="5"/>
  <c r="AW26" i="5"/>
  <c r="AV26" i="5"/>
  <c r="AU26" i="5"/>
  <c r="AT26" i="5"/>
  <c r="AS26" i="5"/>
  <c r="AR26" i="5"/>
  <c r="AQ26" i="5"/>
  <c r="AP26" i="5"/>
  <c r="AN26" i="5"/>
  <c r="AM26" i="5"/>
  <c r="AL26" i="5"/>
  <c r="AK26" i="5"/>
  <c r="AJ26" i="5"/>
  <c r="AI26" i="5"/>
  <c r="AH26" i="5"/>
  <c r="AG26" i="5"/>
  <c r="AF26" i="5"/>
  <c r="AE26" i="5"/>
  <c r="CD25" i="5"/>
  <c r="CC25" i="5"/>
  <c r="CB25" i="5"/>
  <c r="CA25" i="5"/>
  <c r="BZ25" i="5"/>
  <c r="BY25" i="5"/>
  <c r="BX25" i="5"/>
  <c r="BW25" i="5"/>
  <c r="BV25" i="5"/>
  <c r="BJ25" i="5"/>
  <c r="BI25" i="5"/>
  <c r="BH25" i="5"/>
  <c r="BG25" i="5"/>
  <c r="BF25" i="5"/>
  <c r="BE25" i="5"/>
  <c r="BD25" i="5"/>
  <c r="BC25" i="5"/>
  <c r="BB25" i="5"/>
  <c r="BA25" i="5"/>
  <c r="AY25" i="5"/>
  <c r="AX25" i="5"/>
  <c r="AW25" i="5"/>
  <c r="AV25" i="5"/>
  <c r="AU25" i="5"/>
  <c r="AT25" i="5"/>
  <c r="AS25" i="5"/>
  <c r="AR25" i="5"/>
  <c r="AQ25" i="5"/>
  <c r="AP25" i="5"/>
  <c r="AN25" i="5"/>
  <c r="AM25" i="5"/>
  <c r="AL25" i="5"/>
  <c r="AK25" i="5"/>
  <c r="AJ25" i="5"/>
  <c r="AI25" i="5"/>
  <c r="AH25" i="5"/>
  <c r="AG25" i="5"/>
  <c r="AF25" i="5"/>
  <c r="AE25" i="5"/>
  <c r="CD24" i="5"/>
  <c r="CC24" i="5"/>
  <c r="CB24" i="5"/>
  <c r="CA24" i="5"/>
  <c r="BZ24" i="5"/>
  <c r="BY24" i="5"/>
  <c r="BX24" i="5"/>
  <c r="BW24" i="5"/>
  <c r="BV24" i="5"/>
  <c r="BJ24" i="5"/>
  <c r="BI24" i="5"/>
  <c r="BH24" i="5"/>
  <c r="BG24" i="5"/>
  <c r="BF24" i="5"/>
  <c r="BE24" i="5"/>
  <c r="BD24" i="5"/>
  <c r="BC24" i="5"/>
  <c r="BB24" i="5"/>
  <c r="BA24" i="5"/>
  <c r="AY24" i="5"/>
  <c r="AX24" i="5"/>
  <c r="AW24" i="5"/>
  <c r="AV24" i="5"/>
  <c r="AU24" i="5"/>
  <c r="AT24" i="5"/>
  <c r="AS24" i="5"/>
  <c r="AR24" i="5"/>
  <c r="AQ24" i="5"/>
  <c r="AP24" i="5"/>
  <c r="AN24" i="5"/>
  <c r="AM24" i="5"/>
  <c r="AL24" i="5"/>
  <c r="AK24" i="5"/>
  <c r="AJ24" i="5"/>
  <c r="AI24" i="5"/>
  <c r="AH24" i="5"/>
  <c r="AG24" i="5"/>
  <c r="AF24" i="5"/>
  <c r="AE24" i="5"/>
  <c r="CD23" i="5"/>
  <c r="CC23" i="5"/>
  <c r="CB23" i="5"/>
  <c r="CA23" i="5"/>
  <c r="BZ23" i="5"/>
  <c r="BY23" i="5"/>
  <c r="BX23" i="5"/>
  <c r="BW23" i="5"/>
  <c r="BV23" i="5"/>
  <c r="BJ23" i="5"/>
  <c r="BI23" i="5"/>
  <c r="BH23" i="5"/>
  <c r="BG23" i="5"/>
  <c r="BF23" i="5"/>
  <c r="BE23" i="5"/>
  <c r="BD23" i="5"/>
  <c r="BC23" i="5"/>
  <c r="BB23" i="5"/>
  <c r="BA23" i="5"/>
  <c r="AY23" i="5"/>
  <c r="AX23" i="5"/>
  <c r="AW23" i="5"/>
  <c r="AV23" i="5"/>
  <c r="AU23" i="5"/>
  <c r="AT23" i="5"/>
  <c r="AS23" i="5"/>
  <c r="AR23" i="5"/>
  <c r="AQ23" i="5"/>
  <c r="AP23" i="5"/>
  <c r="AN23" i="5"/>
  <c r="AM23" i="5"/>
  <c r="AL23" i="5"/>
  <c r="AK23" i="5"/>
  <c r="AJ23" i="5"/>
  <c r="AI23" i="5"/>
  <c r="AH23" i="5"/>
  <c r="AG23" i="5"/>
  <c r="AF23" i="5"/>
  <c r="AE23" i="5"/>
  <c r="CD22" i="5"/>
  <c r="CC22" i="5"/>
  <c r="CB22" i="5"/>
  <c r="CA22" i="5"/>
  <c r="BZ22" i="5"/>
  <c r="BY22" i="5"/>
  <c r="BX22" i="5"/>
  <c r="BW22" i="5"/>
  <c r="BV22" i="5"/>
  <c r="BJ22" i="5"/>
  <c r="BI22" i="5"/>
  <c r="BH22" i="5"/>
  <c r="BG22" i="5"/>
  <c r="BF22" i="5"/>
  <c r="BE22" i="5"/>
  <c r="BD22" i="5"/>
  <c r="BC22" i="5"/>
  <c r="BB22" i="5"/>
  <c r="BA22" i="5"/>
  <c r="AY22" i="5"/>
  <c r="AX22" i="5"/>
  <c r="AW22" i="5"/>
  <c r="AV22" i="5"/>
  <c r="AU22" i="5"/>
  <c r="AT22" i="5"/>
  <c r="AS22" i="5"/>
  <c r="AR22" i="5"/>
  <c r="AQ22" i="5"/>
  <c r="AP22" i="5"/>
  <c r="AN22" i="5"/>
  <c r="AM22" i="5"/>
  <c r="AL22" i="5"/>
  <c r="AK22" i="5"/>
  <c r="AJ22" i="5"/>
  <c r="AI22" i="5"/>
  <c r="AH22" i="5"/>
  <c r="AG22" i="5"/>
  <c r="AF22" i="5"/>
  <c r="AE22" i="5"/>
  <c r="CD21" i="5"/>
  <c r="CC21" i="5"/>
  <c r="CB21" i="5"/>
  <c r="CA21" i="5"/>
  <c r="BZ21" i="5"/>
  <c r="BY21" i="5"/>
  <c r="BX21" i="5"/>
  <c r="BW21" i="5"/>
  <c r="BV21" i="5"/>
  <c r="BJ21" i="5"/>
  <c r="BI21" i="5"/>
  <c r="BH21" i="5"/>
  <c r="BG21" i="5"/>
  <c r="BF21" i="5"/>
  <c r="BE21" i="5"/>
  <c r="BD21" i="5"/>
  <c r="BC21" i="5"/>
  <c r="BB21" i="5"/>
  <c r="BA21" i="5"/>
  <c r="AY21" i="5"/>
  <c r="AX21" i="5"/>
  <c r="AW21" i="5"/>
  <c r="AV21" i="5"/>
  <c r="AU21" i="5"/>
  <c r="AT21" i="5"/>
  <c r="AS21" i="5"/>
  <c r="AR21" i="5"/>
  <c r="AQ21" i="5"/>
  <c r="AP21" i="5"/>
  <c r="AN21" i="5"/>
  <c r="AM21" i="5"/>
  <c r="AL21" i="5"/>
  <c r="AK21" i="5"/>
  <c r="AJ21" i="5"/>
  <c r="AI21" i="5"/>
  <c r="AH21" i="5"/>
  <c r="AG21" i="5"/>
  <c r="AF21" i="5"/>
  <c r="AE21" i="5"/>
  <c r="CD20" i="5"/>
  <c r="CC20" i="5"/>
  <c r="CB20" i="5"/>
  <c r="CA20" i="5"/>
  <c r="BZ20" i="5"/>
  <c r="BY20" i="5"/>
  <c r="BX20" i="5"/>
  <c r="BW20" i="5"/>
  <c r="BV20" i="5"/>
  <c r="BJ20" i="5"/>
  <c r="BI20" i="5"/>
  <c r="BH20" i="5"/>
  <c r="BG20" i="5"/>
  <c r="BF20" i="5"/>
  <c r="BE20" i="5"/>
  <c r="BD20" i="5"/>
  <c r="BC20" i="5"/>
  <c r="BB20" i="5"/>
  <c r="BA20" i="5"/>
  <c r="AY20" i="5"/>
  <c r="AX20" i="5"/>
  <c r="AW20" i="5"/>
  <c r="AV20" i="5"/>
  <c r="AU20" i="5"/>
  <c r="AT20" i="5"/>
  <c r="AS20" i="5"/>
  <c r="AR20" i="5"/>
  <c r="AQ20" i="5"/>
  <c r="AP20" i="5"/>
  <c r="AN20" i="5"/>
  <c r="AM20" i="5"/>
  <c r="AL20" i="5"/>
  <c r="AK20" i="5"/>
  <c r="AJ20" i="5"/>
  <c r="AI20" i="5"/>
  <c r="AH20" i="5"/>
  <c r="AG20" i="5"/>
  <c r="AF20" i="5"/>
  <c r="AE20" i="5"/>
  <c r="CD19" i="5"/>
  <c r="CC19" i="5"/>
  <c r="CB19" i="5"/>
  <c r="CA19" i="5"/>
  <c r="BZ19" i="5"/>
  <c r="BY19" i="5"/>
  <c r="BX19" i="5"/>
  <c r="BW19" i="5"/>
  <c r="BV19" i="5"/>
  <c r="BJ19" i="5"/>
  <c r="BI19" i="5"/>
  <c r="BH19" i="5"/>
  <c r="BG19" i="5"/>
  <c r="BF19" i="5"/>
  <c r="BE19" i="5"/>
  <c r="BD19" i="5"/>
  <c r="BC19" i="5"/>
  <c r="BB19" i="5"/>
  <c r="BA19" i="5"/>
  <c r="AY19" i="5"/>
  <c r="AX19" i="5"/>
  <c r="AW19" i="5"/>
  <c r="AV19" i="5"/>
  <c r="AU19" i="5"/>
  <c r="AT19" i="5"/>
  <c r="AS19" i="5"/>
  <c r="AR19" i="5"/>
  <c r="AQ19" i="5"/>
  <c r="AP19" i="5"/>
  <c r="AN19" i="5"/>
  <c r="AM19" i="5"/>
  <c r="AL19" i="5"/>
  <c r="AK19" i="5"/>
  <c r="AJ19" i="5"/>
  <c r="AI19" i="5"/>
  <c r="AH19" i="5"/>
  <c r="AG19" i="5"/>
  <c r="AF19" i="5"/>
  <c r="AE19" i="5"/>
  <c r="CD18" i="5"/>
  <c r="CC18" i="5"/>
  <c r="CB18" i="5"/>
  <c r="CA18" i="5"/>
  <c r="BZ18" i="5"/>
  <c r="BY18" i="5"/>
  <c r="BX18" i="5"/>
  <c r="BW18" i="5"/>
  <c r="BV18" i="5"/>
  <c r="BJ18" i="5"/>
  <c r="BI18" i="5"/>
  <c r="BH18" i="5"/>
  <c r="BG18" i="5"/>
  <c r="BF18" i="5"/>
  <c r="BE18" i="5"/>
  <c r="BD18" i="5"/>
  <c r="BC18" i="5"/>
  <c r="BB18" i="5"/>
  <c r="BA18" i="5"/>
  <c r="AY18" i="5"/>
  <c r="AX18" i="5"/>
  <c r="AW18" i="5"/>
  <c r="AV18" i="5"/>
  <c r="AU18" i="5"/>
  <c r="AT18" i="5"/>
  <c r="AS18" i="5"/>
  <c r="AR18" i="5"/>
  <c r="AQ18" i="5"/>
  <c r="AP18" i="5"/>
  <c r="AN18" i="5"/>
  <c r="AM18" i="5"/>
  <c r="AL18" i="5"/>
  <c r="AK18" i="5"/>
  <c r="AJ18" i="5"/>
  <c r="AI18" i="5"/>
  <c r="AH18" i="5"/>
  <c r="AG18" i="5"/>
  <c r="AF18" i="5"/>
  <c r="AE18" i="5"/>
  <c r="CD17" i="5"/>
  <c r="CC17" i="5"/>
  <c r="CB17" i="5"/>
  <c r="CA17" i="5"/>
  <c r="BZ17" i="5"/>
  <c r="BY17" i="5"/>
  <c r="BX17" i="5"/>
  <c r="BW17" i="5"/>
  <c r="BV17" i="5"/>
  <c r="BJ17" i="5"/>
  <c r="BI17" i="5"/>
  <c r="BH17" i="5"/>
  <c r="BG17" i="5"/>
  <c r="BF17" i="5"/>
  <c r="BE17" i="5"/>
  <c r="BD17" i="5"/>
  <c r="BC17" i="5"/>
  <c r="BB17" i="5"/>
  <c r="BA17" i="5"/>
  <c r="AY17" i="5"/>
  <c r="AX17" i="5"/>
  <c r="AW17" i="5"/>
  <c r="AV17" i="5"/>
  <c r="AU17" i="5"/>
  <c r="AT17" i="5"/>
  <c r="AS17" i="5"/>
  <c r="AR17" i="5"/>
  <c r="AQ17" i="5"/>
  <c r="AP17" i="5"/>
  <c r="AN17" i="5"/>
  <c r="AM17" i="5"/>
  <c r="AL17" i="5"/>
  <c r="AK17" i="5"/>
  <c r="AJ17" i="5"/>
  <c r="AI17" i="5"/>
  <c r="AH17" i="5"/>
  <c r="AG17" i="5"/>
  <c r="AF17" i="5"/>
  <c r="AE17" i="5"/>
  <c r="CD16" i="5"/>
  <c r="CC16" i="5"/>
  <c r="CB16" i="5"/>
  <c r="CA16" i="5"/>
  <c r="BZ16" i="5"/>
  <c r="BY16" i="5"/>
  <c r="BX16" i="5"/>
  <c r="BW16" i="5"/>
  <c r="BV16" i="5"/>
  <c r="BJ16" i="5"/>
  <c r="BI16" i="5"/>
  <c r="BH16" i="5"/>
  <c r="BG16" i="5"/>
  <c r="BF16" i="5"/>
  <c r="BE16" i="5"/>
  <c r="BD16" i="5"/>
  <c r="BC16" i="5"/>
  <c r="BB16" i="5"/>
  <c r="BA16" i="5"/>
  <c r="AY16" i="5"/>
  <c r="AX16" i="5"/>
  <c r="AW16" i="5"/>
  <c r="AV16" i="5"/>
  <c r="AU16" i="5"/>
  <c r="AT16" i="5"/>
  <c r="AS16" i="5"/>
  <c r="AR16" i="5"/>
  <c r="AQ16" i="5"/>
  <c r="AP16" i="5"/>
  <c r="AN16" i="5"/>
  <c r="AM16" i="5"/>
  <c r="AL16" i="5"/>
  <c r="AK16" i="5"/>
  <c r="AJ16" i="5"/>
  <c r="AI16" i="5"/>
  <c r="AH16" i="5"/>
  <c r="AG16" i="5"/>
  <c r="AF16" i="5"/>
  <c r="AE16" i="5"/>
  <c r="CD15" i="5"/>
  <c r="CC15" i="5"/>
  <c r="CB15" i="5"/>
  <c r="CA15" i="5"/>
  <c r="BZ15" i="5"/>
  <c r="BY15" i="5"/>
  <c r="BX15" i="5"/>
  <c r="BW15" i="5"/>
  <c r="BV15" i="5"/>
  <c r="BJ15" i="5"/>
  <c r="BI15" i="5"/>
  <c r="BH15" i="5"/>
  <c r="BG15" i="5"/>
  <c r="BF15" i="5"/>
  <c r="BE15" i="5"/>
  <c r="BD15" i="5"/>
  <c r="BC15" i="5"/>
  <c r="BB15" i="5"/>
  <c r="BA15" i="5"/>
  <c r="AY15" i="5"/>
  <c r="AX15" i="5"/>
  <c r="AW15" i="5"/>
  <c r="AV15" i="5"/>
  <c r="AU15" i="5"/>
  <c r="AT15" i="5"/>
  <c r="AS15" i="5"/>
  <c r="AR15" i="5"/>
  <c r="AQ15" i="5"/>
  <c r="AP15" i="5"/>
  <c r="AN15" i="5"/>
  <c r="AM15" i="5"/>
  <c r="AL15" i="5"/>
  <c r="AK15" i="5"/>
  <c r="AJ15" i="5"/>
  <c r="AI15" i="5"/>
  <c r="AH15" i="5"/>
  <c r="AG15" i="5"/>
  <c r="AF15" i="5"/>
  <c r="AE15" i="5"/>
  <c r="CD14" i="5"/>
  <c r="CC14" i="5"/>
  <c r="CB14" i="5"/>
  <c r="CA14" i="5"/>
  <c r="BZ14" i="5"/>
  <c r="BY14" i="5"/>
  <c r="BX14" i="5"/>
  <c r="BW14" i="5"/>
  <c r="BV14" i="5"/>
  <c r="BJ14" i="5"/>
  <c r="BI14" i="5"/>
  <c r="BH14" i="5"/>
  <c r="BG14" i="5"/>
  <c r="BF14" i="5"/>
  <c r="BE14" i="5"/>
  <c r="BD14" i="5"/>
  <c r="BC14" i="5"/>
  <c r="BB14" i="5"/>
  <c r="BA14" i="5"/>
  <c r="AY14" i="5"/>
  <c r="AX14" i="5"/>
  <c r="AW14" i="5"/>
  <c r="AV14" i="5"/>
  <c r="AU14" i="5"/>
  <c r="AT14" i="5"/>
  <c r="AS14" i="5"/>
  <c r="AR14" i="5"/>
  <c r="AQ14" i="5"/>
  <c r="AP14" i="5"/>
  <c r="AN14" i="5"/>
  <c r="AM14" i="5"/>
  <c r="AL14" i="5"/>
  <c r="AK14" i="5"/>
  <c r="AJ14" i="5"/>
  <c r="AI14" i="5"/>
  <c r="AH14" i="5"/>
  <c r="AG14" i="5"/>
  <c r="AF14" i="5"/>
  <c r="AE14" i="5"/>
  <c r="CD13" i="5"/>
  <c r="CC13" i="5"/>
  <c r="CB13" i="5"/>
  <c r="CA13" i="5"/>
  <c r="BZ13" i="5"/>
  <c r="BY13" i="5"/>
  <c r="BX13" i="5"/>
  <c r="BW13" i="5"/>
  <c r="BV13" i="5"/>
  <c r="BJ13" i="5"/>
  <c r="BI13" i="5"/>
  <c r="BH13" i="5"/>
  <c r="BG13" i="5"/>
  <c r="BF13" i="5"/>
  <c r="BE13" i="5"/>
  <c r="BD13" i="5"/>
  <c r="BC13" i="5"/>
  <c r="BB13" i="5"/>
  <c r="BA13" i="5"/>
  <c r="AY13" i="5"/>
  <c r="AX13" i="5"/>
  <c r="AW13" i="5"/>
  <c r="AV13" i="5"/>
  <c r="AU13" i="5"/>
  <c r="AT13" i="5"/>
  <c r="AS13" i="5"/>
  <c r="AR13" i="5"/>
  <c r="AQ13" i="5"/>
  <c r="AP13" i="5"/>
  <c r="AN13" i="5"/>
  <c r="AM13" i="5"/>
  <c r="AL13" i="5"/>
  <c r="AK13" i="5"/>
  <c r="AJ13" i="5"/>
  <c r="AI13" i="5"/>
  <c r="AH13" i="5"/>
  <c r="AG13" i="5"/>
  <c r="AF13" i="5"/>
  <c r="AE13" i="5"/>
  <c r="CD12" i="5"/>
  <c r="CC12" i="5"/>
  <c r="CB12" i="5"/>
  <c r="CA12" i="5"/>
  <c r="BZ12" i="5"/>
  <c r="BY12" i="5"/>
  <c r="BX12" i="5"/>
  <c r="BW12" i="5"/>
  <c r="BV12" i="5"/>
  <c r="BJ12" i="5"/>
  <c r="BI12" i="5"/>
  <c r="BH12" i="5"/>
  <c r="BG12" i="5"/>
  <c r="BF12" i="5"/>
  <c r="BE12" i="5"/>
  <c r="BD12" i="5"/>
  <c r="BC12" i="5"/>
  <c r="BB12" i="5"/>
  <c r="BA12" i="5"/>
  <c r="AY12" i="5"/>
  <c r="AX12" i="5"/>
  <c r="AW12" i="5"/>
  <c r="AV12" i="5"/>
  <c r="AU12" i="5"/>
  <c r="AT12" i="5"/>
  <c r="AS12" i="5"/>
  <c r="AR12" i="5"/>
  <c r="AQ12" i="5"/>
  <c r="AP12" i="5"/>
  <c r="AN12" i="5"/>
  <c r="AM12" i="5"/>
  <c r="AL12" i="5"/>
  <c r="AK12" i="5"/>
  <c r="AJ12" i="5"/>
  <c r="AI12" i="5"/>
  <c r="AH12" i="5"/>
  <c r="AG12" i="5"/>
  <c r="AF12" i="5"/>
  <c r="AE12" i="5"/>
  <c r="CD11" i="5"/>
  <c r="CC11" i="5"/>
  <c r="CB11" i="5"/>
  <c r="CA11" i="5"/>
  <c r="BZ11" i="5"/>
  <c r="BY11" i="5"/>
  <c r="BX11" i="5"/>
  <c r="BW11" i="5"/>
  <c r="BV11" i="5"/>
  <c r="BJ11" i="5"/>
  <c r="BI11" i="5"/>
  <c r="BH11" i="5"/>
  <c r="BG11" i="5"/>
  <c r="BF11" i="5"/>
  <c r="BE11" i="5"/>
  <c r="BD11" i="5"/>
  <c r="BC11" i="5"/>
  <c r="BB11" i="5"/>
  <c r="BA11" i="5"/>
  <c r="AY11" i="5"/>
  <c r="AX11" i="5"/>
  <c r="AW11" i="5"/>
  <c r="AV11" i="5"/>
  <c r="AU11" i="5"/>
  <c r="AT11" i="5"/>
  <c r="AS11" i="5"/>
  <c r="AR11" i="5"/>
  <c r="AQ11" i="5"/>
  <c r="AP11" i="5"/>
  <c r="AN11" i="5"/>
  <c r="AM11" i="5"/>
  <c r="AL11" i="5"/>
  <c r="AK11" i="5"/>
  <c r="AJ11" i="5"/>
  <c r="AI11" i="5"/>
  <c r="AH11" i="5"/>
  <c r="AG11" i="5"/>
  <c r="AF11" i="5"/>
  <c r="AE11" i="5"/>
  <c r="CD10" i="5"/>
  <c r="CC10" i="5"/>
  <c r="CB10" i="5"/>
  <c r="CA10" i="5"/>
  <c r="BZ10" i="5"/>
  <c r="BY10" i="5"/>
  <c r="BX10" i="5"/>
  <c r="BW10" i="5"/>
  <c r="BV10" i="5"/>
  <c r="BJ10" i="5"/>
  <c r="BI10" i="5"/>
  <c r="BH10" i="5"/>
  <c r="BG10" i="5"/>
  <c r="BF10" i="5"/>
  <c r="BE10" i="5"/>
  <c r="BD10" i="5"/>
  <c r="BC10" i="5"/>
  <c r="BB10" i="5"/>
  <c r="BA10" i="5"/>
  <c r="AY10" i="5"/>
  <c r="AX10" i="5"/>
  <c r="AW10" i="5"/>
  <c r="AV10" i="5"/>
  <c r="AU10" i="5"/>
  <c r="AT10" i="5"/>
  <c r="AS10" i="5"/>
  <c r="AR10" i="5"/>
  <c r="AQ10" i="5"/>
  <c r="AP10" i="5"/>
  <c r="AN10" i="5"/>
  <c r="AM10" i="5"/>
  <c r="AL10" i="5"/>
  <c r="AK10" i="5"/>
  <c r="AJ10" i="5"/>
  <c r="AI10" i="5"/>
  <c r="AH10" i="5"/>
  <c r="AG10" i="5"/>
  <c r="AF10" i="5"/>
  <c r="AE10" i="5"/>
  <c r="CD9" i="5"/>
  <c r="CC9" i="5"/>
  <c r="CB9" i="5"/>
  <c r="CA9" i="5"/>
  <c r="BZ9" i="5"/>
  <c r="BY9" i="5"/>
  <c r="BX9" i="5"/>
  <c r="BW9" i="5"/>
  <c r="BV9" i="5"/>
  <c r="BJ9" i="5"/>
  <c r="BI9" i="5"/>
  <c r="BH9" i="5"/>
  <c r="BG9" i="5"/>
  <c r="BF9" i="5"/>
  <c r="BE9" i="5"/>
  <c r="BD9" i="5"/>
  <c r="BC9" i="5"/>
  <c r="BB9" i="5"/>
  <c r="BA9" i="5"/>
  <c r="AY9" i="5"/>
  <c r="AX9" i="5"/>
  <c r="AW9" i="5"/>
  <c r="AV9" i="5"/>
  <c r="AU9" i="5"/>
  <c r="AT9" i="5"/>
  <c r="AS9" i="5"/>
  <c r="AR9" i="5"/>
  <c r="AQ9" i="5"/>
  <c r="AP9" i="5"/>
  <c r="AN9" i="5"/>
  <c r="AM9" i="5"/>
  <c r="AL9" i="5"/>
  <c r="AK9" i="5"/>
  <c r="AJ9" i="5"/>
  <c r="AI9" i="5"/>
  <c r="AH9" i="5"/>
  <c r="AG9" i="5"/>
  <c r="AF9" i="5"/>
  <c r="AE9" i="5"/>
  <c r="CD8" i="5"/>
  <c r="CC8" i="5"/>
  <c r="CB8" i="5"/>
  <c r="CA8" i="5"/>
  <c r="BZ8" i="5"/>
  <c r="BY8" i="5"/>
  <c r="BX8" i="5"/>
  <c r="BW8" i="5"/>
  <c r="BV8" i="5"/>
  <c r="BJ8" i="5"/>
  <c r="BI8" i="5"/>
  <c r="BH8" i="5"/>
  <c r="BG8" i="5"/>
  <c r="BF8" i="5"/>
  <c r="BE8" i="5"/>
  <c r="BD8" i="5"/>
  <c r="BC8" i="5"/>
  <c r="BB8" i="5"/>
  <c r="BA8" i="5"/>
  <c r="AY8" i="5"/>
  <c r="AX8" i="5"/>
  <c r="AW8" i="5"/>
  <c r="AV8" i="5"/>
  <c r="AU8" i="5"/>
  <c r="AT8" i="5"/>
  <c r="AS8" i="5"/>
  <c r="AR8" i="5"/>
  <c r="AQ8" i="5"/>
  <c r="AP8" i="5"/>
  <c r="AN8" i="5"/>
  <c r="AM8" i="5"/>
  <c r="AL8" i="5"/>
  <c r="AK8" i="5"/>
  <c r="AJ8" i="5"/>
  <c r="AI8" i="5"/>
  <c r="AH8" i="5"/>
  <c r="AG8" i="5"/>
  <c r="AF8" i="5"/>
  <c r="AE8" i="5"/>
  <c r="CD7" i="5"/>
  <c r="CC7" i="5"/>
  <c r="CB7" i="5"/>
  <c r="CA7" i="5"/>
  <c r="BZ7" i="5"/>
  <c r="BY7" i="5"/>
  <c r="BX7" i="5"/>
  <c r="BW7" i="5"/>
  <c r="BV7" i="5"/>
  <c r="BJ7" i="5"/>
  <c r="BI7" i="5"/>
  <c r="BH7" i="5"/>
  <c r="BG7" i="5"/>
  <c r="BF7" i="5"/>
  <c r="BE7" i="5"/>
  <c r="BD7" i="5"/>
  <c r="BC7" i="5"/>
  <c r="BB7" i="5"/>
  <c r="BA7" i="5"/>
  <c r="AY7" i="5"/>
  <c r="AX7" i="5"/>
  <c r="AW7" i="5"/>
  <c r="AV7" i="5"/>
  <c r="AU7" i="5"/>
  <c r="AT7" i="5"/>
  <c r="AS7" i="5"/>
  <c r="AR7" i="5"/>
  <c r="AQ7" i="5"/>
  <c r="AP7" i="5"/>
  <c r="AN7" i="5"/>
  <c r="AM7" i="5"/>
  <c r="AL7" i="5"/>
  <c r="AK7" i="5"/>
  <c r="AJ7" i="5"/>
  <c r="AI7" i="5"/>
  <c r="AH7" i="5"/>
  <c r="AG7" i="5"/>
  <c r="AF7" i="5"/>
  <c r="AE7" i="5"/>
  <c r="D7" i="5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D51" i="5" s="1"/>
  <c r="D52" i="5" s="1"/>
  <c r="D53" i="5" s="1"/>
  <c r="D54" i="5" s="1"/>
  <c r="D55" i="5" s="1"/>
  <c r="D56" i="5" s="1"/>
  <c r="D57" i="5" s="1"/>
  <c r="D58" i="5" s="1"/>
  <c r="D59" i="5" s="1"/>
  <c r="D60" i="5" s="1"/>
  <c r="D61" i="5" s="1"/>
  <c r="D62" i="5" s="1"/>
  <c r="D63" i="5" s="1"/>
  <c r="D64" i="5" s="1"/>
  <c r="D65" i="5" s="1"/>
  <c r="D66" i="5" s="1"/>
  <c r="D67" i="5" s="1"/>
  <c r="D68" i="5" s="1"/>
  <c r="CF6" i="5"/>
  <c r="CD6" i="5"/>
  <c r="CC6" i="5"/>
  <c r="CB6" i="5"/>
  <c r="CA6" i="5"/>
  <c r="CA81" i="5" s="1"/>
  <c r="BZ6" i="5"/>
  <c r="BY6" i="5"/>
  <c r="BX6" i="5"/>
  <c r="BW6" i="5"/>
  <c r="BW81" i="5" s="1"/>
  <c r="BV6" i="5"/>
  <c r="BJ6" i="5"/>
  <c r="BI6" i="5"/>
  <c r="BH6" i="5"/>
  <c r="BG6" i="5"/>
  <c r="BF6" i="5"/>
  <c r="BE6" i="5"/>
  <c r="BD6" i="5"/>
  <c r="BC6" i="5"/>
  <c r="BB6" i="5"/>
  <c r="BA6" i="5"/>
  <c r="AY6" i="5"/>
  <c r="AX6" i="5"/>
  <c r="AW6" i="5"/>
  <c r="AV6" i="5"/>
  <c r="AU6" i="5"/>
  <c r="AT6" i="5"/>
  <c r="AS6" i="5"/>
  <c r="AR6" i="5"/>
  <c r="AQ6" i="5"/>
  <c r="AP6" i="5"/>
  <c r="AN6" i="5"/>
  <c r="AM6" i="5"/>
  <c r="AL6" i="5"/>
  <c r="AK6" i="5"/>
  <c r="AJ6" i="5"/>
  <c r="AI6" i="5"/>
  <c r="AH6" i="5"/>
  <c r="AG6" i="5"/>
  <c r="AF6" i="5"/>
  <c r="AE6" i="5"/>
  <c r="BY81" i="5" l="1"/>
  <c r="CD81" i="5"/>
  <c r="CG17" i="5"/>
  <c r="CG45" i="5"/>
  <c r="CG49" i="5"/>
  <c r="CG53" i="5"/>
  <c r="CG33" i="7"/>
  <c r="AD33" i="7" s="1"/>
  <c r="CG41" i="7"/>
  <c r="AD41" i="7" s="1"/>
  <c r="CG45" i="7"/>
  <c r="AD45" i="7" s="1"/>
  <c r="CG46" i="7"/>
  <c r="AD46" i="7" s="1"/>
  <c r="CG49" i="7"/>
  <c r="AD49" i="7" s="1"/>
  <c r="CG53" i="7"/>
  <c r="AD53" i="7" s="1"/>
  <c r="CG54" i="7"/>
  <c r="AD54" i="7" s="1"/>
  <c r="CG57" i="7"/>
  <c r="AD57" i="7" s="1"/>
  <c r="CG58" i="7"/>
  <c r="AD58" i="7" s="1"/>
  <c r="CG61" i="7"/>
  <c r="AD61" i="7" s="1"/>
  <c r="CG65" i="7"/>
  <c r="AD65" i="7" s="1"/>
  <c r="CG69" i="7"/>
  <c r="AD69" i="7" s="1"/>
  <c r="CG73" i="7"/>
  <c r="AD73" i="7" s="1"/>
  <c r="CG74" i="7"/>
  <c r="AD74" i="7" s="1"/>
  <c r="CG77" i="7"/>
  <c r="AD77" i="7" s="1"/>
  <c r="BX81" i="5"/>
  <c r="CB81" i="5"/>
  <c r="CC81" i="5"/>
  <c r="CG9" i="5"/>
  <c r="BZ81" i="5"/>
  <c r="BZ82" i="5" s="1"/>
  <c r="CG13" i="5"/>
  <c r="CG21" i="5"/>
  <c r="CG25" i="5"/>
  <c r="CG29" i="5"/>
  <c r="CG33" i="5"/>
  <c r="CG37" i="5"/>
  <c r="CG41" i="5"/>
  <c r="CG10" i="5"/>
  <c r="AD10" i="5" s="1"/>
  <c r="CG14" i="5"/>
  <c r="CG18" i="5"/>
  <c r="CG22" i="5"/>
  <c r="CG26" i="5"/>
  <c r="AD26" i="5" s="1"/>
  <c r="CG30" i="5"/>
  <c r="CG34" i="5"/>
  <c r="CG38" i="5"/>
  <c r="CG42" i="5"/>
  <c r="AD42" i="5" s="1"/>
  <c r="CG46" i="5"/>
  <c r="CG47" i="5"/>
  <c r="CG50" i="5"/>
  <c r="CG51" i="5"/>
  <c r="AD51" i="5" s="1"/>
  <c r="CG77" i="5"/>
  <c r="CG79" i="5"/>
  <c r="CG55" i="5"/>
  <c r="CG56" i="5"/>
  <c r="AD56" i="5" s="1"/>
  <c r="CG59" i="5"/>
  <c r="CG60" i="5"/>
  <c r="CG7" i="5"/>
  <c r="CG8" i="5"/>
  <c r="CG11" i="5"/>
  <c r="CG12" i="5"/>
  <c r="CG15" i="5"/>
  <c r="CG16" i="5"/>
  <c r="AD16" i="5" s="1"/>
  <c r="CG19" i="5"/>
  <c r="CG20" i="5"/>
  <c r="CG23" i="5"/>
  <c r="CG24" i="5"/>
  <c r="CG27" i="5"/>
  <c r="CG28" i="5"/>
  <c r="CG31" i="5"/>
  <c r="CG32" i="5"/>
  <c r="AD32" i="5" s="1"/>
  <c r="CG35" i="5"/>
  <c r="CG36" i="5"/>
  <c r="CG39" i="5"/>
  <c r="CG40" i="5"/>
  <c r="CG43" i="5"/>
  <c r="CG44" i="5"/>
  <c r="CG48" i="5"/>
  <c r="CG52" i="5"/>
  <c r="AD52" i="5" s="1"/>
  <c r="CG78" i="5"/>
  <c r="CG80" i="5"/>
  <c r="CG57" i="5"/>
  <c r="BV81" i="5"/>
  <c r="CG6" i="5"/>
  <c r="CH81" i="5"/>
  <c r="CG54" i="5"/>
  <c r="CG58" i="5"/>
  <c r="AD58" i="5" s="1"/>
  <c r="CF81" i="5"/>
  <c r="AF81" i="7"/>
  <c r="AF82" i="7" s="1"/>
  <c r="AJ81" i="7"/>
  <c r="AN81" i="7"/>
  <c r="AS81" i="7"/>
  <c r="AW81" i="7"/>
  <c r="AW82" i="7" s="1"/>
  <c r="Y83" i="7" s="1"/>
  <c r="BB81" i="7"/>
  <c r="BF81" i="7"/>
  <c r="BJ81" i="7"/>
  <c r="BY81" i="7"/>
  <c r="BY82" i="7" s="1"/>
  <c r="CC81" i="7"/>
  <c r="CG80" i="7"/>
  <c r="CG32" i="7"/>
  <c r="AD32" i="7" s="1"/>
  <c r="CG34" i="7"/>
  <c r="AD34" i="7" s="1"/>
  <c r="CG35" i="7"/>
  <c r="AD35" i="7" s="1"/>
  <c r="CG36" i="7"/>
  <c r="AD36" i="7" s="1"/>
  <c r="CG38" i="7"/>
  <c r="AD38" i="7" s="1"/>
  <c r="CG39" i="7"/>
  <c r="AD39" i="7" s="1"/>
  <c r="CG40" i="7"/>
  <c r="AD40" i="7" s="1"/>
  <c r="CG42" i="7"/>
  <c r="AD42" i="7" s="1"/>
  <c r="CG43" i="7"/>
  <c r="AD43" i="7" s="1"/>
  <c r="CG44" i="7"/>
  <c r="AD44" i="7" s="1"/>
  <c r="CG47" i="7"/>
  <c r="AD47" i="7" s="1"/>
  <c r="CG48" i="7"/>
  <c r="AD48" i="7" s="1"/>
  <c r="CG50" i="7"/>
  <c r="AD50" i="7" s="1"/>
  <c r="CG51" i="7"/>
  <c r="AD51" i="7" s="1"/>
  <c r="CG52" i="7"/>
  <c r="AD52" i="7" s="1"/>
  <c r="CG55" i="7"/>
  <c r="AD55" i="7" s="1"/>
  <c r="CG56" i="7"/>
  <c r="AD56" i="7" s="1"/>
  <c r="CG59" i="7"/>
  <c r="AD59" i="7" s="1"/>
  <c r="CG60" i="7"/>
  <c r="AD60" i="7" s="1"/>
  <c r="CG62" i="7"/>
  <c r="AD62" i="7" s="1"/>
  <c r="CG63" i="7"/>
  <c r="AD63" i="7" s="1"/>
  <c r="CG64" i="7"/>
  <c r="AD64" i="7" s="1"/>
  <c r="CG66" i="7"/>
  <c r="AD66" i="7" s="1"/>
  <c r="CG67" i="7"/>
  <c r="AD67" i="7" s="1"/>
  <c r="CG68" i="7"/>
  <c r="AD68" i="7" s="1"/>
  <c r="CG70" i="7"/>
  <c r="AD70" i="7" s="1"/>
  <c r="CG71" i="7"/>
  <c r="AD71" i="7" s="1"/>
  <c r="CG72" i="7"/>
  <c r="AD72" i="7" s="1"/>
  <c r="CG75" i="7"/>
  <c r="AD75" i="7" s="1"/>
  <c r="CG76" i="7"/>
  <c r="AD76" i="7" s="1"/>
  <c r="CG78" i="7"/>
  <c r="AD78" i="7" s="1"/>
  <c r="CG79" i="7"/>
  <c r="AD79" i="7" s="1"/>
  <c r="CG37" i="7"/>
  <c r="AD37" i="7" s="1"/>
  <c r="AI81" i="6"/>
  <c r="U81" i="6" s="1"/>
  <c r="U82" i="6" s="1"/>
  <c r="AM81" i="6"/>
  <c r="AR81" i="6"/>
  <c r="AV81" i="6"/>
  <c r="AZ81" i="6"/>
  <c r="BE81" i="6"/>
  <c r="BI81" i="6"/>
  <c r="BX81" i="6"/>
  <c r="CB81" i="6"/>
  <c r="CF81" i="6"/>
  <c r="CH11" i="6"/>
  <c r="AE11" i="6" s="1"/>
  <c r="CH15" i="6"/>
  <c r="AE15" i="6" s="1"/>
  <c r="CH18" i="6"/>
  <c r="AE18" i="6" s="1"/>
  <c r="CH22" i="6"/>
  <c r="AE22" i="6" s="1"/>
  <c r="CH26" i="6"/>
  <c r="AE26" i="6" s="1"/>
  <c r="CH30" i="6"/>
  <c r="AE30" i="6" s="1"/>
  <c r="CH34" i="6"/>
  <c r="AE34" i="6" s="1"/>
  <c r="CH38" i="6"/>
  <c r="AE38" i="6" s="1"/>
  <c r="CH42" i="6"/>
  <c r="AE42" i="6" s="1"/>
  <c r="CH46" i="6"/>
  <c r="AE46" i="6" s="1"/>
  <c r="CH50" i="6"/>
  <c r="AE50" i="6" s="1"/>
  <c r="CH54" i="6"/>
  <c r="AE54" i="6" s="1"/>
  <c r="CH58" i="6"/>
  <c r="AE58" i="6" s="1"/>
  <c r="CH62" i="6"/>
  <c r="AE62" i="6" s="1"/>
  <c r="CH66" i="6"/>
  <c r="AE66" i="6" s="1"/>
  <c r="CH70" i="6"/>
  <c r="AE70" i="6" s="1"/>
  <c r="CH74" i="6"/>
  <c r="AE74" i="6" s="1"/>
  <c r="CH77" i="6"/>
  <c r="AE77" i="6" s="1"/>
  <c r="CI81" i="6"/>
  <c r="CG18" i="7"/>
  <c r="AD18" i="7" s="1"/>
  <c r="CG20" i="7"/>
  <c r="AD20" i="7" s="1"/>
  <c r="AE81" i="7"/>
  <c r="AI81" i="7"/>
  <c r="AI82" i="7" s="1"/>
  <c r="AM81" i="7"/>
  <c r="AM82" i="7" s="1"/>
  <c r="AR81" i="7"/>
  <c r="AV81" i="7"/>
  <c r="BA81" i="7"/>
  <c r="BA82" i="7" s="1"/>
  <c r="R84" i="7" s="1"/>
  <c r="BE81" i="7"/>
  <c r="BE82" i="7" s="1"/>
  <c r="V84" i="7" s="1"/>
  <c r="BI81" i="7"/>
  <c r="BX81" i="7"/>
  <c r="CB81" i="7"/>
  <c r="CB82" i="7" s="1"/>
  <c r="CG24" i="7"/>
  <c r="AD24" i="7" s="1"/>
  <c r="AH81" i="7"/>
  <c r="AH82" i="7" s="1"/>
  <c r="AL81" i="7"/>
  <c r="Y81" i="7" s="1"/>
  <c r="Y82" i="7" s="1"/>
  <c r="AQ81" i="7"/>
  <c r="AQ82" i="7" s="1"/>
  <c r="S83" i="7" s="1"/>
  <c r="AU81" i="7"/>
  <c r="AU82" i="7" s="1"/>
  <c r="W83" i="7" s="1"/>
  <c r="AY81" i="7"/>
  <c r="AY82" i="7" s="1"/>
  <c r="AA83" i="7" s="1"/>
  <c r="BD81" i="7"/>
  <c r="BD82" i="7" s="1"/>
  <c r="U84" i="7" s="1"/>
  <c r="BH81" i="7"/>
  <c r="BH82" i="7" s="1"/>
  <c r="Y84" i="7" s="1"/>
  <c r="BW81" i="7"/>
  <c r="CA81" i="7"/>
  <c r="CA82" i="7" s="1"/>
  <c r="CE81" i="7"/>
  <c r="CE82" i="7" s="1"/>
  <c r="CG9" i="7"/>
  <c r="AD9" i="7" s="1"/>
  <c r="CG11" i="7"/>
  <c r="AD11" i="7" s="1"/>
  <c r="CG13" i="7"/>
  <c r="AD13" i="7" s="1"/>
  <c r="CG15" i="7"/>
  <c r="AD15" i="7" s="1"/>
  <c r="CG17" i="7"/>
  <c r="AD17" i="7" s="1"/>
  <c r="CG22" i="7"/>
  <c r="AD22" i="7" s="1"/>
  <c r="CG26" i="7"/>
  <c r="AD26" i="7" s="1"/>
  <c r="CG30" i="7"/>
  <c r="AD30" i="7" s="1"/>
  <c r="CH81" i="7"/>
  <c r="CG28" i="7"/>
  <c r="AD28" i="7" s="1"/>
  <c r="CG8" i="7"/>
  <c r="AD8" i="7" s="1"/>
  <c r="CG10" i="7"/>
  <c r="AD10" i="7" s="1"/>
  <c r="CG12" i="7"/>
  <c r="AD12" i="7" s="1"/>
  <c r="CG14" i="7"/>
  <c r="AD14" i="7" s="1"/>
  <c r="CG16" i="7"/>
  <c r="AD16" i="7" s="1"/>
  <c r="AG81" i="7"/>
  <c r="AG82" i="7" s="1"/>
  <c r="AK81" i="7"/>
  <c r="X81" i="7" s="1"/>
  <c r="X82" i="7" s="1"/>
  <c r="AP81" i="7"/>
  <c r="AP82" i="7" s="1"/>
  <c r="R83" i="7" s="1"/>
  <c r="AT81" i="7"/>
  <c r="AT82" i="7" s="1"/>
  <c r="V83" i="7" s="1"/>
  <c r="AX81" i="7"/>
  <c r="AX82" i="7" s="1"/>
  <c r="Z83" i="7" s="1"/>
  <c r="BC81" i="7"/>
  <c r="BC82" i="7" s="1"/>
  <c r="T84" i="7" s="1"/>
  <c r="BG81" i="7"/>
  <c r="BG82" i="7" s="1"/>
  <c r="X84" i="7" s="1"/>
  <c r="BV81" i="7"/>
  <c r="BV82" i="7" s="1"/>
  <c r="BZ81" i="7"/>
  <c r="BZ82" i="7" s="1"/>
  <c r="CD81" i="7"/>
  <c r="CD82" i="7" s="1"/>
  <c r="CG7" i="7"/>
  <c r="AD7" i="7" s="1"/>
  <c r="CG19" i="7"/>
  <c r="AD19" i="7" s="1"/>
  <c r="CG21" i="7"/>
  <c r="AD21" i="7" s="1"/>
  <c r="CG23" i="7"/>
  <c r="AD23" i="7" s="1"/>
  <c r="CG25" i="7"/>
  <c r="AD25" i="7" s="1"/>
  <c r="CG27" i="7"/>
  <c r="AD27" i="7" s="1"/>
  <c r="CG29" i="7"/>
  <c r="AD29" i="7" s="1"/>
  <c r="CG31" i="7"/>
  <c r="AD31" i="7" s="1"/>
  <c r="W81" i="7"/>
  <c r="W82" i="7" s="1"/>
  <c r="AJ82" i="7"/>
  <c r="AA81" i="7"/>
  <c r="AA82" i="7" s="1"/>
  <c r="AN82" i="7"/>
  <c r="V81" i="7"/>
  <c r="V82" i="7" s="1"/>
  <c r="AL82" i="7"/>
  <c r="AS82" i="7"/>
  <c r="U83" i="7" s="1"/>
  <c r="BB82" i="7"/>
  <c r="S84" i="7" s="1"/>
  <c r="BF82" i="7"/>
  <c r="W84" i="7" s="1"/>
  <c r="BJ82" i="7"/>
  <c r="AA84" i="7" s="1"/>
  <c r="CC82" i="7"/>
  <c r="AR82" i="7"/>
  <c r="T83" i="7" s="1"/>
  <c r="BW82" i="7"/>
  <c r="AE82" i="7"/>
  <c r="R81" i="7"/>
  <c r="Z81" i="7"/>
  <c r="Z82" i="7" s="1"/>
  <c r="AV82" i="7"/>
  <c r="X83" i="7" s="1"/>
  <c r="BI82" i="7"/>
  <c r="Z84" i="7" s="1"/>
  <c r="BX82" i="7"/>
  <c r="CF81" i="7"/>
  <c r="CG6" i="7"/>
  <c r="AD6" i="7" s="1"/>
  <c r="AG81" i="6"/>
  <c r="AG82" i="6" s="1"/>
  <c r="AK81" i="6"/>
  <c r="AO81" i="6"/>
  <c r="AA81" i="6" s="1"/>
  <c r="AA82" i="6" s="1"/>
  <c r="AT81" i="6"/>
  <c r="AT82" i="6" s="1"/>
  <c r="U83" i="6" s="1"/>
  <c r="AX81" i="6"/>
  <c r="AX82" i="6" s="1"/>
  <c r="Y83" i="6" s="1"/>
  <c r="BC81" i="6"/>
  <c r="BC82" i="6" s="1"/>
  <c r="S84" i="6" s="1"/>
  <c r="BG81" i="6"/>
  <c r="BG82" i="6" s="1"/>
  <c r="W84" i="6" s="1"/>
  <c r="BK81" i="6"/>
  <c r="BK82" i="6" s="1"/>
  <c r="AA84" i="6" s="1"/>
  <c r="BZ81" i="6"/>
  <c r="BZ82" i="6" s="1"/>
  <c r="CD81" i="6"/>
  <c r="CD82" i="6" s="1"/>
  <c r="CM17" i="6"/>
  <c r="CH9" i="6"/>
  <c r="AE9" i="6" s="1"/>
  <c r="CH13" i="6"/>
  <c r="AE13" i="6" s="1"/>
  <c r="CH17" i="6"/>
  <c r="AE17" i="6" s="1"/>
  <c r="CH20" i="6"/>
  <c r="AE20" i="6" s="1"/>
  <c r="CH24" i="6"/>
  <c r="AE24" i="6" s="1"/>
  <c r="CH28" i="6"/>
  <c r="AE28" i="6" s="1"/>
  <c r="CH32" i="6"/>
  <c r="AE32" i="6" s="1"/>
  <c r="CH36" i="6"/>
  <c r="AE36" i="6" s="1"/>
  <c r="CH40" i="6"/>
  <c r="AE40" i="6" s="1"/>
  <c r="CH44" i="6"/>
  <c r="AE44" i="6" s="1"/>
  <c r="CH48" i="6"/>
  <c r="AE48" i="6" s="1"/>
  <c r="CH52" i="6"/>
  <c r="AE52" i="6" s="1"/>
  <c r="CH56" i="6"/>
  <c r="AE56" i="6" s="1"/>
  <c r="CH60" i="6"/>
  <c r="AE60" i="6" s="1"/>
  <c r="CH64" i="6"/>
  <c r="AE64" i="6" s="1"/>
  <c r="CH68" i="6"/>
  <c r="AE68" i="6" s="1"/>
  <c r="CH72" i="6"/>
  <c r="AE72" i="6" s="1"/>
  <c r="CH76" i="6"/>
  <c r="AE76" i="6" s="1"/>
  <c r="CH78" i="6"/>
  <c r="AE78" i="6" s="1"/>
  <c r="CH79" i="6"/>
  <c r="AE79" i="6" s="1"/>
  <c r="AF81" i="6"/>
  <c r="AF82" i="6" s="1"/>
  <c r="AJ81" i="6"/>
  <c r="V81" i="6" s="1"/>
  <c r="V82" i="6" s="1"/>
  <c r="AN81" i="6"/>
  <c r="Z81" i="6" s="1"/>
  <c r="Z82" i="6" s="1"/>
  <c r="AS81" i="6"/>
  <c r="AS82" i="6" s="1"/>
  <c r="T83" i="6" s="1"/>
  <c r="AW81" i="6"/>
  <c r="AW82" i="6" s="1"/>
  <c r="X83" i="6" s="1"/>
  <c r="BB81" i="6"/>
  <c r="BB82" i="6" s="1"/>
  <c r="R84" i="6" s="1"/>
  <c r="BF81" i="6"/>
  <c r="BF82" i="6" s="1"/>
  <c r="V84" i="6" s="1"/>
  <c r="BJ81" i="6"/>
  <c r="BJ82" i="6" s="1"/>
  <c r="Z84" i="6" s="1"/>
  <c r="BY81" i="6"/>
  <c r="BY82" i="6" s="1"/>
  <c r="CC81" i="6"/>
  <c r="CC82" i="6" s="1"/>
  <c r="AH81" i="6"/>
  <c r="AH82" i="6" s="1"/>
  <c r="AL81" i="6"/>
  <c r="AL82" i="6" s="1"/>
  <c r="AQ81" i="6"/>
  <c r="AQ82" i="6" s="1"/>
  <c r="R83" i="6" s="1"/>
  <c r="AU81" i="6"/>
  <c r="AU82" i="6" s="1"/>
  <c r="V83" i="6" s="1"/>
  <c r="AY81" i="6"/>
  <c r="AY82" i="6" s="1"/>
  <c r="Z83" i="6" s="1"/>
  <c r="BD81" i="6"/>
  <c r="BD82" i="6" s="1"/>
  <c r="T84" i="6" s="1"/>
  <c r="BH81" i="6"/>
  <c r="BH82" i="6" s="1"/>
  <c r="X84" i="6" s="1"/>
  <c r="CH8" i="6"/>
  <c r="AE8" i="6" s="1"/>
  <c r="CA81" i="6"/>
  <c r="CE81" i="6"/>
  <c r="CE82" i="6" s="1"/>
  <c r="CH10" i="6"/>
  <c r="AE10" i="6" s="1"/>
  <c r="CH12" i="6"/>
  <c r="AE12" i="6" s="1"/>
  <c r="CH14" i="6"/>
  <c r="AE14" i="6" s="1"/>
  <c r="CH16" i="6"/>
  <c r="AE16" i="6" s="1"/>
  <c r="CG81" i="6"/>
  <c r="CH6" i="6"/>
  <c r="AE6" i="6" s="1"/>
  <c r="CH7" i="6"/>
  <c r="AE7" i="6" s="1"/>
  <c r="CK17" i="6"/>
  <c r="CH19" i="6"/>
  <c r="AE19" i="6" s="1"/>
  <c r="CH21" i="6"/>
  <c r="AE21" i="6" s="1"/>
  <c r="CH23" i="6"/>
  <c r="AE23" i="6" s="1"/>
  <c r="CH25" i="6"/>
  <c r="AE25" i="6" s="1"/>
  <c r="CH27" i="6"/>
  <c r="AE27" i="6" s="1"/>
  <c r="CH29" i="6"/>
  <c r="AE29" i="6" s="1"/>
  <c r="CH31" i="6"/>
  <c r="AE31" i="6" s="1"/>
  <c r="CH33" i="6"/>
  <c r="AE33" i="6" s="1"/>
  <c r="CH35" i="6"/>
  <c r="AE35" i="6" s="1"/>
  <c r="CH37" i="6"/>
  <c r="AE37" i="6" s="1"/>
  <c r="CH39" i="6"/>
  <c r="AE39" i="6" s="1"/>
  <c r="CH41" i="6"/>
  <c r="AE41" i="6" s="1"/>
  <c r="CH43" i="6"/>
  <c r="AE43" i="6" s="1"/>
  <c r="CH45" i="6"/>
  <c r="AE45" i="6" s="1"/>
  <c r="CH47" i="6"/>
  <c r="AE47" i="6" s="1"/>
  <c r="CH49" i="6"/>
  <c r="AE49" i="6" s="1"/>
  <c r="CH51" i="6"/>
  <c r="AE51" i="6" s="1"/>
  <c r="CH53" i="6"/>
  <c r="AE53" i="6" s="1"/>
  <c r="CH55" i="6"/>
  <c r="AE55" i="6" s="1"/>
  <c r="CH57" i="6"/>
  <c r="AE57" i="6" s="1"/>
  <c r="CH59" i="6"/>
  <c r="AE59" i="6" s="1"/>
  <c r="CH61" i="6"/>
  <c r="AE61" i="6" s="1"/>
  <c r="CH63" i="6"/>
  <c r="AE63" i="6" s="1"/>
  <c r="CH65" i="6"/>
  <c r="AE65" i="6" s="1"/>
  <c r="CH67" i="6"/>
  <c r="AE67" i="6" s="1"/>
  <c r="CH69" i="6"/>
  <c r="AE69" i="6" s="1"/>
  <c r="CH71" i="6"/>
  <c r="AE71" i="6" s="1"/>
  <c r="CH73" i="6"/>
  <c r="AE73" i="6" s="1"/>
  <c r="CH75" i="6"/>
  <c r="AE75" i="6" s="1"/>
  <c r="CH80" i="6"/>
  <c r="W81" i="6"/>
  <c r="W82" i="6" s="1"/>
  <c r="AK82" i="6"/>
  <c r="T81" i="6"/>
  <c r="T82" i="6" s="1"/>
  <c r="CA82" i="6"/>
  <c r="AI82" i="6"/>
  <c r="AM82" i="6"/>
  <c r="Y81" i="6"/>
  <c r="Y82" i="6" s="1"/>
  <c r="AR82" i="6"/>
  <c r="S83" i="6" s="1"/>
  <c r="AV82" i="6"/>
  <c r="W83" i="6" s="1"/>
  <c r="AZ82" i="6"/>
  <c r="AA83" i="6" s="1"/>
  <c r="BE82" i="6"/>
  <c r="U84" i="6" s="1"/>
  <c r="BI82" i="6"/>
  <c r="Y84" i="6" s="1"/>
  <c r="BX82" i="6"/>
  <c r="CB82" i="6"/>
  <c r="CF82" i="6"/>
  <c r="BW81" i="6"/>
  <c r="CE81" i="5"/>
  <c r="CG63" i="5"/>
  <c r="AD63" i="5" s="1"/>
  <c r="CG71" i="5"/>
  <c r="AD71" i="5" s="1"/>
  <c r="CG62" i="5"/>
  <c r="AD62" i="5" s="1"/>
  <c r="CG66" i="5"/>
  <c r="AD66" i="5" s="1"/>
  <c r="CG70" i="5"/>
  <c r="AD70" i="5" s="1"/>
  <c r="CG74" i="5"/>
  <c r="AD74" i="5" s="1"/>
  <c r="CG67" i="5"/>
  <c r="AD67" i="5" s="1"/>
  <c r="CG75" i="5"/>
  <c r="AD75" i="5" s="1"/>
  <c r="CG61" i="5"/>
  <c r="AD61" i="5" s="1"/>
  <c r="CG65" i="5"/>
  <c r="CG69" i="5"/>
  <c r="AD69" i="5" s="1"/>
  <c r="CG73" i="5"/>
  <c r="AD73" i="5" s="1"/>
  <c r="CG64" i="5"/>
  <c r="AD64" i="5" s="1"/>
  <c r="CG68" i="5"/>
  <c r="AD68" i="5" s="1"/>
  <c r="CG72" i="5"/>
  <c r="AD72" i="5" s="1"/>
  <c r="CG76" i="5"/>
  <c r="AD76" i="5" s="1"/>
  <c r="AD55" i="5"/>
  <c r="AD57" i="5"/>
  <c r="AD59" i="5"/>
  <c r="AD65" i="5"/>
  <c r="D69" i="5"/>
  <c r="D70" i="5" s="1"/>
  <c r="D71" i="5" s="1"/>
  <c r="D72" i="5" s="1"/>
  <c r="D73" i="5" s="1"/>
  <c r="D74" i="5" s="1"/>
  <c r="D75" i="5" s="1"/>
  <c r="D76" i="5" s="1"/>
  <c r="D77" i="5" s="1"/>
  <c r="AD7" i="5"/>
  <c r="AD11" i="5"/>
  <c r="AD15" i="5"/>
  <c r="AD19" i="5"/>
  <c r="AD23" i="5"/>
  <c r="AD27" i="5"/>
  <c r="AD31" i="5"/>
  <c r="AD35" i="5"/>
  <c r="AD39" i="5"/>
  <c r="AD43" i="5"/>
  <c r="AD47" i="5"/>
  <c r="AD54" i="5"/>
  <c r="AD60" i="5"/>
  <c r="AE81" i="5"/>
  <c r="R81" i="5" s="1"/>
  <c r="AI81" i="5"/>
  <c r="V81" i="5" s="1"/>
  <c r="AM81" i="5"/>
  <c r="Z81" i="5" s="1"/>
  <c r="AR81" i="5"/>
  <c r="AV81" i="5"/>
  <c r="BA81" i="5"/>
  <c r="BE81" i="5"/>
  <c r="BI81" i="5"/>
  <c r="AH81" i="5"/>
  <c r="U81" i="5" s="1"/>
  <c r="AQ81" i="5"/>
  <c r="AY81" i="5"/>
  <c r="BD81" i="5"/>
  <c r="AD18" i="5"/>
  <c r="AD30" i="5"/>
  <c r="AG81" i="5"/>
  <c r="T81" i="5" s="1"/>
  <c r="AK81" i="5"/>
  <c r="X81" i="5" s="1"/>
  <c r="AP81" i="5"/>
  <c r="AT81" i="5"/>
  <c r="AX81" i="5"/>
  <c r="BC81" i="5"/>
  <c r="BG81" i="5"/>
  <c r="AD6" i="5"/>
  <c r="AD9" i="5"/>
  <c r="AD13" i="5"/>
  <c r="AD17" i="5"/>
  <c r="AD21" i="5"/>
  <c r="AD25" i="5"/>
  <c r="AD29" i="5"/>
  <c r="AD33" i="5"/>
  <c r="AD37" i="5"/>
  <c r="AD41" i="5"/>
  <c r="AD45" i="5"/>
  <c r="AD49" i="5"/>
  <c r="AD53" i="5"/>
  <c r="AD78" i="5"/>
  <c r="AL81" i="5"/>
  <c r="Y81" i="5" s="1"/>
  <c r="AU81" i="5"/>
  <c r="BH81" i="5"/>
  <c r="AD14" i="5"/>
  <c r="AD22" i="5"/>
  <c r="AD34" i="5"/>
  <c r="AD38" i="5"/>
  <c r="AD46" i="5"/>
  <c r="AD50" i="5"/>
  <c r="AD79" i="5"/>
  <c r="AF81" i="5"/>
  <c r="S81" i="5" s="1"/>
  <c r="AJ81" i="5"/>
  <c r="W81" i="5" s="1"/>
  <c r="AN81" i="5"/>
  <c r="AA81" i="5" s="1"/>
  <c r="AS81" i="5"/>
  <c r="AW81" i="5"/>
  <c r="BB81" i="5"/>
  <c r="BF81" i="5"/>
  <c r="BJ81" i="5"/>
  <c r="AD8" i="5"/>
  <c r="AD12" i="5"/>
  <c r="AD20" i="5"/>
  <c r="AD24" i="5"/>
  <c r="AD28" i="5"/>
  <c r="AD36" i="5"/>
  <c r="AD40" i="5"/>
  <c r="AD44" i="5"/>
  <c r="AD48" i="5"/>
  <c r="AD77" i="5"/>
  <c r="D79" i="5"/>
  <c r="D78" i="5"/>
  <c r="AJ82" i="6" l="1"/>
  <c r="AB82" i="5"/>
  <c r="X81" i="6"/>
  <c r="X82" i="6" s="1"/>
  <c r="X85" i="6" s="1"/>
  <c r="AO82" i="6"/>
  <c r="BV82" i="5"/>
  <c r="BW82" i="5"/>
  <c r="R81" i="6"/>
  <c r="CG81" i="5"/>
  <c r="CD82" i="5"/>
  <c r="CA82" i="5"/>
  <c r="BX82" i="5"/>
  <c r="BY82" i="5"/>
  <c r="CB82" i="5"/>
  <c r="CC82" i="5"/>
  <c r="S81" i="7"/>
  <c r="S82" i="7" s="1"/>
  <c r="S85" i="7" s="1"/>
  <c r="AK82" i="7"/>
  <c r="U81" i="7"/>
  <c r="U82" i="7" s="1"/>
  <c r="U85" i="7" s="1"/>
  <c r="CG81" i="7"/>
  <c r="T81" i="7"/>
  <c r="T82" i="7" s="1"/>
  <c r="T85" i="7" s="1"/>
  <c r="R82" i="7"/>
  <c r="R85" i="7" s="1"/>
  <c r="AA85" i="7"/>
  <c r="Z85" i="7"/>
  <c r="W85" i="7"/>
  <c r="X85" i="7"/>
  <c r="Y85" i="7"/>
  <c r="V85" i="7"/>
  <c r="S81" i="6"/>
  <c r="S82" i="6" s="1"/>
  <c r="S85" i="6" s="1"/>
  <c r="CL17" i="6"/>
  <c r="AN82" i="6"/>
  <c r="Y85" i="6"/>
  <c r="V85" i="6"/>
  <c r="R82" i="6"/>
  <c r="R85" i="6" s="1"/>
  <c r="AA85" i="6"/>
  <c r="W85" i="6"/>
  <c r="CH81" i="6"/>
  <c r="BW82" i="6"/>
  <c r="T85" i="6"/>
  <c r="U85" i="6"/>
  <c r="Z85" i="6"/>
  <c r="CE82" i="5"/>
  <c r="BD82" i="5"/>
  <c r="U84" i="5" s="1"/>
  <c r="AW82" i="5"/>
  <c r="Y83" i="5" s="1"/>
  <c r="AR82" i="5"/>
  <c r="T83" i="5" s="1"/>
  <c r="AN82" i="5"/>
  <c r="BF82" i="5"/>
  <c r="W84" i="5" s="1"/>
  <c r="BI82" i="5"/>
  <c r="Z84" i="5" s="1"/>
  <c r="AU82" i="5"/>
  <c r="W83" i="5" s="1"/>
  <c r="AG82" i="5"/>
  <c r="AF82" i="5"/>
  <c r="AE82" i="5"/>
  <c r="AT82" i="5"/>
  <c r="V83" i="5" s="1"/>
  <c r="AQ82" i="5"/>
  <c r="S83" i="5" s="1"/>
  <c r="X82" i="5"/>
  <c r="U82" i="5"/>
  <c r="AI82" i="5"/>
  <c r="BJ82" i="5"/>
  <c r="AA84" i="5" s="1"/>
  <c r="AS82" i="5"/>
  <c r="U83" i="5" s="1"/>
  <c r="BA82" i="5"/>
  <c r="R84" i="5" s="1"/>
  <c r="AA82" i="5"/>
  <c r="S82" i="5"/>
  <c r="R82" i="5"/>
  <c r="AX82" i="5"/>
  <c r="Z83" i="5" s="1"/>
  <c r="AY82" i="5"/>
  <c r="AA83" i="5" s="1"/>
  <c r="AK82" i="5"/>
  <c r="AH82" i="5"/>
  <c r="V82" i="5"/>
  <c r="AJ82" i="5"/>
  <c r="Y82" i="5"/>
  <c r="BC82" i="5"/>
  <c r="T84" i="5" s="1"/>
  <c r="BH82" i="5"/>
  <c r="Y84" i="5" s="1"/>
  <c r="AV82" i="5"/>
  <c r="X83" i="5" s="1"/>
  <c r="T82" i="5"/>
  <c r="AM82" i="5"/>
  <c r="BB82" i="5"/>
  <c r="S84" i="5" s="1"/>
  <c r="W82" i="5"/>
  <c r="AL82" i="5"/>
  <c r="BG82" i="5"/>
  <c r="X84" i="5" s="1"/>
  <c r="AP82" i="5"/>
  <c r="R83" i="5" s="1"/>
  <c r="BE82" i="5"/>
  <c r="V84" i="5" s="1"/>
  <c r="Z82" i="5"/>
  <c r="AB82" i="6" l="1"/>
  <c r="AB82" i="7"/>
  <c r="W85" i="5"/>
  <c r="Z85" i="5"/>
  <c r="R85" i="5"/>
  <c r="Y85" i="5"/>
  <c r="X85" i="5"/>
  <c r="V85" i="5"/>
  <c r="U85" i="5"/>
  <c r="AA85" i="5"/>
  <c r="T85" i="5"/>
  <c r="S85" i="5"/>
</calcChain>
</file>

<file path=xl/sharedStrings.xml><?xml version="1.0" encoding="utf-8"?>
<sst xmlns="http://schemas.openxmlformats.org/spreadsheetml/2006/main" count="2346" uniqueCount="511">
  <si>
    <t>Company</t>
  </si>
  <si>
    <t>Y</t>
  </si>
  <si>
    <t>Petra Diamonds</t>
  </si>
  <si>
    <t>siphon@petradiamonds.com</t>
  </si>
  <si>
    <t>0734401876</t>
  </si>
  <si>
    <t>marlons@petradiamonds.com</t>
  </si>
  <si>
    <t>0728589041</t>
  </si>
  <si>
    <t>Leading Practice Adoption Process Review (Yes = Y, No = N)</t>
  </si>
  <si>
    <t>I = In Progress         C = Completed         S = Signed Off</t>
  </si>
  <si>
    <t>COPA</t>
  </si>
  <si>
    <t>Commodity</t>
  </si>
  <si>
    <t>No.</t>
  </si>
  <si>
    <t>Name of Mine</t>
  </si>
  <si>
    <t>Name of Manager</t>
  </si>
  <si>
    <t>Name of Project Leader</t>
  </si>
  <si>
    <t>E-mail Address of Project Leader</t>
  </si>
  <si>
    <t>Telephone Number</t>
  </si>
  <si>
    <t>Do you have a FOG Risk associated with Entry Examination and Making Safe</t>
  </si>
  <si>
    <t>Do you have FOG Risk Controls in place</t>
  </si>
  <si>
    <t>Do you have a Procedure on Entry Examination and Making Safe</t>
  </si>
  <si>
    <t>Is your FOG related LTIFR&lt;0,05</t>
  </si>
  <si>
    <t>Have you considered the Adoption of the Leading Practice on Examination and Making Safe</t>
  </si>
  <si>
    <t>Yes, we want to Adopt the Leading Practice on Examination and Making Safe</t>
  </si>
  <si>
    <t>No, we do not want to Adopt the Leading Practice on Examination and Making Safe</t>
  </si>
  <si>
    <t>Leading Practice Adoption Review</t>
  </si>
  <si>
    <t>Implementation Plan</t>
  </si>
  <si>
    <t>Procedure Amended</t>
  </si>
  <si>
    <t>Mental Model Interviews</t>
  </si>
  <si>
    <t>Leadership Behaviour Plan</t>
  </si>
  <si>
    <t>Behaviour Communication  Plan</t>
  </si>
  <si>
    <t>Risk Assessment</t>
  </si>
  <si>
    <t>Training Lesson Plans</t>
  </si>
  <si>
    <t>Management Review  Process</t>
  </si>
  <si>
    <t>Roll-out  plan  in place</t>
  </si>
  <si>
    <t>No. of Crews to Train</t>
  </si>
  <si>
    <t>No. of Crews Trained</t>
  </si>
  <si>
    <t>Progress</t>
  </si>
  <si>
    <t>Signed Off Factor</t>
  </si>
  <si>
    <t>Completion Factor</t>
  </si>
  <si>
    <t>In Progress Factor</t>
  </si>
  <si>
    <t>Progress Table</t>
  </si>
  <si>
    <t>Finsch Diamond Mine</t>
  </si>
  <si>
    <t>Mr. Luctor Roode</t>
  </si>
  <si>
    <t>I</t>
  </si>
  <si>
    <t>Koffiefontein Diamond Mine</t>
  </si>
  <si>
    <t>Mr. P Coetzee</t>
  </si>
  <si>
    <t>Mr. S Nxele</t>
  </si>
  <si>
    <t>Cullinan Diamond Mine</t>
  </si>
  <si>
    <t>Mr. Cor Bactus</t>
  </si>
  <si>
    <t>Ms. H Sealey</t>
  </si>
  <si>
    <t>S</t>
  </si>
  <si>
    <t>Venetia Diamond Mine</t>
  </si>
  <si>
    <t>De Beers Cons.</t>
  </si>
  <si>
    <t>Black Rock Mine</t>
  </si>
  <si>
    <t>ARM</t>
  </si>
  <si>
    <t>Mr. S Klopper</t>
  </si>
  <si>
    <t>Mr. M Spadone</t>
  </si>
  <si>
    <t>marlons@patradiamonds.com</t>
  </si>
  <si>
    <t>Number of Units Signed Off</t>
  </si>
  <si>
    <t>Percentage of Units with Documents Signed Off</t>
  </si>
  <si>
    <t>Percentage of Units Completed not Signed Off</t>
  </si>
  <si>
    <t>Percentage of Units with Work In Progress</t>
  </si>
  <si>
    <t>Percentage of Units No Action</t>
  </si>
  <si>
    <t>LP Review</t>
  </si>
  <si>
    <t>MM Interviews</t>
  </si>
  <si>
    <t>LB Plan</t>
  </si>
  <si>
    <t>BC Plan</t>
  </si>
  <si>
    <t>Lesson Plans</t>
  </si>
  <si>
    <t>Management Reviews</t>
  </si>
  <si>
    <t>Roll Out Plan</t>
  </si>
  <si>
    <t>Mr. Pieter Coetzee</t>
  </si>
  <si>
    <t>Mr Siphe Nxele</t>
  </si>
  <si>
    <t>Kimberley Diamond Mine</t>
  </si>
  <si>
    <t>Mr. Steven Klopper</t>
  </si>
  <si>
    <t>Mr. Marlon Spadone</t>
  </si>
  <si>
    <t>Masimong 5</t>
  </si>
  <si>
    <t>Harmony</t>
  </si>
  <si>
    <t>Rusiano Tsoka</t>
  </si>
  <si>
    <t>rusiano.tsoka@harmony.co.za</t>
  </si>
  <si>
    <t xml:space="preserve"> </t>
  </si>
  <si>
    <t>Savuka</t>
  </si>
  <si>
    <t>Anglo Gold Ashanti</t>
  </si>
  <si>
    <t>Thembinkosi Madondo</t>
  </si>
  <si>
    <t>mmadondo@anglogoldashanti.com</t>
  </si>
  <si>
    <t>Kopanang</t>
  </si>
  <si>
    <t>Francois Naude</t>
  </si>
  <si>
    <t>fnaude@anglogoldashanti.com</t>
  </si>
  <si>
    <t>Target 1</t>
  </si>
  <si>
    <t>Marius Van der Merwe</t>
  </si>
  <si>
    <t>marius.vandermerwe@harmony.co.za</t>
  </si>
  <si>
    <t>0723684289/0574524445</t>
  </si>
  <si>
    <t>Phakisa</t>
  </si>
  <si>
    <t>Rudi Phillis</t>
  </si>
  <si>
    <t>Tienie Landman</t>
  </si>
  <si>
    <t xml:space="preserve">Tienie.Landman@Harmony.co.za </t>
  </si>
  <si>
    <t>Eastern Mines</t>
  </si>
  <si>
    <t>Xstrata Alloys</t>
  </si>
  <si>
    <t>Phil Garner</t>
  </si>
  <si>
    <t>pgarner@xstrata.co.za</t>
  </si>
  <si>
    <t>Mponeng</t>
  </si>
  <si>
    <t>Randel Rademan</t>
  </si>
  <si>
    <t>crrademann@anglogoldashanti.com</t>
  </si>
  <si>
    <t>Target 3</t>
  </si>
  <si>
    <t>Velaphi Waganda</t>
  </si>
  <si>
    <t>velaphi.waganda@harmony.co.za</t>
  </si>
  <si>
    <t>Joel</t>
  </si>
  <si>
    <t>Warren Freeman</t>
  </si>
  <si>
    <t>Warren.Freeman@harmony.co.za</t>
  </si>
  <si>
    <t>TauTona</t>
  </si>
  <si>
    <t>Andre van Jaarsveld</t>
  </si>
  <si>
    <t>Danny Davis</t>
  </si>
  <si>
    <t>ddavies@anglogoldashanti.com</t>
  </si>
  <si>
    <t>Impala (UG2)</t>
  </si>
  <si>
    <t>Impala</t>
  </si>
  <si>
    <t>Mathias Sithole</t>
  </si>
  <si>
    <t>Mathias.sithole@implats.co.za</t>
  </si>
  <si>
    <t>Impala (Merensky)</t>
  </si>
  <si>
    <t>Nelson Ndlala</t>
  </si>
  <si>
    <t>nelson.ndlala@implats.co.za</t>
  </si>
  <si>
    <t>Kusasalethu</t>
  </si>
  <si>
    <t>Theo Keyter</t>
  </si>
  <si>
    <t>Theo.Keyter@harmony.co.za</t>
  </si>
  <si>
    <t>Bambanani Mine</t>
  </si>
  <si>
    <t>Pieter Fourie</t>
  </si>
  <si>
    <t>Pieter.Fourie@harmony.co.za</t>
  </si>
  <si>
    <t>C</t>
  </si>
  <si>
    <t>Doornkop Mine</t>
  </si>
  <si>
    <t>Jaques Du Triou</t>
  </si>
  <si>
    <t>Bennie Nelson</t>
  </si>
  <si>
    <t>Jacobus.Nelson@harmony.co.za</t>
  </si>
  <si>
    <t>Tshepong</t>
  </si>
  <si>
    <t>Adriano Sobreira</t>
  </si>
  <si>
    <t>Kenny Makgakga</t>
  </si>
  <si>
    <t>Kenny.makgakga@harmony.co.za</t>
  </si>
  <si>
    <t>0579072188/0828801325</t>
  </si>
  <si>
    <t>Lonmin</t>
  </si>
  <si>
    <t>Eddie Landsberg</t>
  </si>
  <si>
    <t>Eddie.landsberg@lonmin.com</t>
  </si>
  <si>
    <t>Evander</t>
  </si>
  <si>
    <t>Manny Da Silva</t>
  </si>
  <si>
    <t>Wynand Van Der Mesch</t>
  </si>
  <si>
    <t>wynand.van der Mescht@harmony.co.za</t>
  </si>
  <si>
    <t>0176201606/0834243001</t>
  </si>
  <si>
    <t>Bafokeng Rasimone (M)</t>
  </si>
  <si>
    <t>Royal Bafokeng Platinum</t>
  </si>
  <si>
    <t>Glenn Harris</t>
  </si>
  <si>
    <t>Chisto Haasbroek</t>
  </si>
  <si>
    <t>christoh@Bafokengplatinum.co.za</t>
  </si>
  <si>
    <t>Rasimone UG2</t>
  </si>
  <si>
    <t>Sibanye Gold(Kloof &amp; Dries)</t>
  </si>
  <si>
    <t>Gold Fields</t>
  </si>
  <si>
    <t>Henry Barnard</t>
  </si>
  <si>
    <t>Henry.barnard@goldfields.co.za</t>
  </si>
  <si>
    <t>Kalgold (Not Applicable)</t>
  </si>
  <si>
    <t>Motoma Modise</t>
  </si>
  <si>
    <t>Modise.motoma@harmony.co.za</t>
  </si>
  <si>
    <t>N/A</t>
  </si>
  <si>
    <t>Great Noligwa</t>
  </si>
  <si>
    <t>Noah Mabunda</t>
  </si>
  <si>
    <t>UNISEL (NOT REGISTERED)</t>
  </si>
  <si>
    <t>Johan Oelofse</t>
  </si>
  <si>
    <t>Tautona Mine</t>
  </si>
  <si>
    <t>Danny Davies</t>
  </si>
  <si>
    <t>N</t>
  </si>
  <si>
    <t>Phakisa mine</t>
  </si>
  <si>
    <t>Harmony Gold</t>
  </si>
  <si>
    <t>Moses Motlhageng</t>
  </si>
  <si>
    <t>moses.motlhangeng@hamorny.co.za</t>
  </si>
  <si>
    <t>Nkomati Mine</t>
  </si>
  <si>
    <t>Nkomati</t>
  </si>
  <si>
    <t>Trevor Visagie</t>
  </si>
  <si>
    <t>trevor.vasagie@nkomati.co.za</t>
  </si>
  <si>
    <t>Doornkop</t>
  </si>
  <si>
    <t>Jacques Du Triou</t>
  </si>
  <si>
    <t>Jacques Du triou</t>
  </si>
  <si>
    <t>jacques,dutriou@harmony.co.za</t>
  </si>
  <si>
    <t xml:space="preserve">francois.naude@harmony.co.za </t>
  </si>
  <si>
    <t>Bambanani</t>
  </si>
  <si>
    <t>Steven Green</t>
  </si>
  <si>
    <t>pieter.fourie@harmony.co.za</t>
  </si>
  <si>
    <t>Seromo Joseph</t>
  </si>
  <si>
    <t>seromo.mofokeng@harmony.co.za</t>
  </si>
  <si>
    <t>Carel Joubert</t>
  </si>
  <si>
    <t>carel.joubert@harmony.co.za</t>
  </si>
  <si>
    <t>Masimong</t>
  </si>
  <si>
    <t>Hannes Bornman</t>
  </si>
  <si>
    <t>hannes.borman@harmony.co.za</t>
  </si>
  <si>
    <t>Kopanang Mine</t>
  </si>
  <si>
    <t>Dawid Swanepoel</t>
  </si>
  <si>
    <t>daswanepoel@anglogoldashanti.com</t>
  </si>
  <si>
    <t>Unisel</t>
  </si>
  <si>
    <t>Steven .green@harmony.co.za</t>
  </si>
  <si>
    <t>adriano.sobreira@harmony.co.za</t>
  </si>
  <si>
    <t>Anglo American Platinum</t>
  </si>
  <si>
    <t>Amplats</t>
  </si>
  <si>
    <t>Pieter Louw</t>
  </si>
  <si>
    <t>Riaan Carstens</t>
  </si>
  <si>
    <t xml:space="preserve">riaan.carstens@angloplatinum.com </t>
  </si>
  <si>
    <t>Joel Mine</t>
  </si>
  <si>
    <t>Kennedy Moagi</t>
  </si>
  <si>
    <t>warren.freeman@harmony.co.za</t>
  </si>
  <si>
    <t>Royal Bafokeng Rasimone</t>
  </si>
  <si>
    <t>RBPM</t>
  </si>
  <si>
    <t>Christo Haasbroek</t>
  </si>
  <si>
    <t>christoh@bafokengplatinum.co.za</t>
  </si>
  <si>
    <t>Ya Rona - Pitseng</t>
  </si>
  <si>
    <t>Gold Fields KDC West</t>
  </si>
  <si>
    <t>Mr. M Kriel</t>
  </si>
  <si>
    <t>Mr. Dennis Mc Dougall</t>
  </si>
  <si>
    <t>denis.mcdougall@goldfields.co.za</t>
  </si>
  <si>
    <t>0187818722/0824511708</t>
  </si>
  <si>
    <t>West Section</t>
  </si>
  <si>
    <t>Gold Fields Beatrix</t>
  </si>
  <si>
    <t xml:space="preserve">Mr.B Haumann </t>
  </si>
  <si>
    <t>Mr. Deon Louw</t>
  </si>
  <si>
    <t>deon.louw@goldfields.co.za</t>
  </si>
  <si>
    <t>057 73 8405 / 082 850 8725</t>
  </si>
  <si>
    <t>Unisel Operation</t>
  </si>
  <si>
    <t>Mr. S Green</t>
  </si>
  <si>
    <t>Mr. Marius Barnard</t>
  </si>
  <si>
    <t xml:space="preserve">marius.barnardjn@harmony.co.za </t>
  </si>
  <si>
    <t>0724965737</t>
  </si>
  <si>
    <t>Twin Shaft</t>
  </si>
  <si>
    <t>Gold Fields South Deep</t>
  </si>
  <si>
    <t>Mr. D Geyser</t>
  </si>
  <si>
    <t>Dr. Bryan Watson</t>
  </si>
  <si>
    <t>bryan.watson@goldfields.co.za</t>
  </si>
  <si>
    <t>0724753154 / 0114111314</t>
  </si>
  <si>
    <t>Mr. F Janse van Rensburg</t>
  </si>
  <si>
    <t>Mr. Willem Gouws</t>
  </si>
  <si>
    <t>willem.gouws@harmony.co.za</t>
  </si>
  <si>
    <t>O836070850</t>
  </si>
  <si>
    <t>AngloGold Ashanti</t>
  </si>
  <si>
    <t>Mr. A van Jaarsveld</t>
  </si>
  <si>
    <t>Mr. D Davies</t>
  </si>
  <si>
    <t xml:space="preserve">ddavies@anglogoldashanti.com </t>
  </si>
  <si>
    <t>(018) 700-8963</t>
  </si>
  <si>
    <t>Tau Lekoa</t>
  </si>
  <si>
    <t>(018) 478-5436</t>
  </si>
  <si>
    <t>Target</t>
  </si>
  <si>
    <t>Mr. A Sobreira</t>
  </si>
  <si>
    <t>Mr. Danie Botha</t>
  </si>
  <si>
    <t>danie.botha1@harmony.co.za</t>
  </si>
  <si>
    <t>0832569140</t>
  </si>
  <si>
    <t>South Shaft</t>
  </si>
  <si>
    <t>South section</t>
  </si>
  <si>
    <t>Phakisa / Nyala</t>
  </si>
  <si>
    <t>Mr. B Nel</t>
  </si>
  <si>
    <t>Mr. Marcus Maree</t>
  </si>
  <si>
    <t>marcus.maree@harmony.co.za</t>
  </si>
  <si>
    <t>O579167293</t>
  </si>
  <si>
    <t>North Section</t>
  </si>
  <si>
    <t>Mr. R Rademann</t>
  </si>
  <si>
    <t>Mr. M Gillespie</t>
  </si>
  <si>
    <t xml:space="preserve">mgillespie@anglogoldashanti.com  </t>
  </si>
  <si>
    <t>(018) 700-5455</t>
  </si>
  <si>
    <t>Moab Khotsong</t>
  </si>
  <si>
    <t>Mr. J Ferreira</t>
  </si>
  <si>
    <t>Mr. B Swanepoel</t>
  </si>
  <si>
    <t xml:space="preserve">bswanepoel@anglogoldashanti.com </t>
  </si>
  <si>
    <t>(018) 478-1918</t>
  </si>
  <si>
    <t>Masimong 4,5</t>
  </si>
  <si>
    <t>Mr. H Bornman</t>
  </si>
  <si>
    <t>Mr. Geoffrey Acheampong</t>
  </si>
  <si>
    <t xml:space="preserve">geoffrey.acheampong@harmony.co.za </t>
  </si>
  <si>
    <t>O579105967</t>
  </si>
  <si>
    <t>Masakhane</t>
  </si>
  <si>
    <t>Mr. T Uys</t>
  </si>
  <si>
    <t>Mr. T Keyter</t>
  </si>
  <si>
    <t>Mr. Francois Cronje</t>
  </si>
  <si>
    <t>francois.cronje@harmony.co.za</t>
  </si>
  <si>
    <t>O833789413</t>
  </si>
  <si>
    <t>Mr. F Naude</t>
  </si>
  <si>
    <t>Mr. J Booysen</t>
  </si>
  <si>
    <t>jbooysen@anglogoldashanti.com</t>
  </si>
  <si>
    <t>(018) 478-9989</t>
  </si>
  <si>
    <t>Kloof 8 Shaft</t>
  </si>
  <si>
    <t>Gold Fields KDC East</t>
  </si>
  <si>
    <t>0824429880</t>
  </si>
  <si>
    <t>Kloof 7 Shaft</t>
  </si>
  <si>
    <t>0824429881</t>
  </si>
  <si>
    <t>Kloof 4 shaft</t>
  </si>
  <si>
    <t>084 597 6625</t>
  </si>
  <si>
    <t>Kloof 3 Shaft</t>
  </si>
  <si>
    <t>0824429879</t>
  </si>
  <si>
    <t>Kloof 1 Shaft</t>
  </si>
  <si>
    <t>0824429878</t>
  </si>
  <si>
    <t xml:space="preserve">Khuseleka </t>
  </si>
  <si>
    <t>Anglo Platinum</t>
  </si>
  <si>
    <t>Mr. T van den Berg</t>
  </si>
  <si>
    <t>Mr. J Boshielo</t>
  </si>
  <si>
    <t>jboshielo@angloplat.com</t>
  </si>
  <si>
    <t>083 461 3822</t>
  </si>
  <si>
    <t>Mr. K Moagi</t>
  </si>
  <si>
    <t>Mr. Warren Freeman</t>
  </si>
  <si>
    <t>O847016876</t>
  </si>
  <si>
    <t>Hlanganani</t>
  </si>
  <si>
    <t>Mr. F Smith</t>
  </si>
  <si>
    <t>Mr. E Mohlabi</t>
  </si>
  <si>
    <t>Mr. GE White</t>
  </si>
  <si>
    <t xml:space="preserve">gewhite@anglogoldashanti.com  </t>
  </si>
  <si>
    <t>(018) 478-8057</t>
  </si>
  <si>
    <t>Mr. M da Silva</t>
  </si>
  <si>
    <t>Mr. Marius Pelser</t>
  </si>
  <si>
    <t>marius.pelser@harmony.co.za</t>
  </si>
  <si>
    <t>O824411266</t>
  </si>
  <si>
    <t>Mr. B van Zyl</t>
  </si>
  <si>
    <t>Mr. Jacques Du Triou</t>
  </si>
  <si>
    <t>jacques.dutriou@harmony.co.za</t>
  </si>
  <si>
    <t>O829268898</t>
  </si>
  <si>
    <t>Dishaba</t>
  </si>
  <si>
    <t>Mr. JJ Joubert</t>
  </si>
  <si>
    <t>Mr. K Letebele</t>
  </si>
  <si>
    <t>kletebele@angloplat.com</t>
  </si>
  <si>
    <t>0835793846</t>
  </si>
  <si>
    <t>Cooke Section</t>
  </si>
  <si>
    <t>Gold One</t>
  </si>
  <si>
    <t>Mr. N James</t>
  </si>
  <si>
    <t>Mr. JC Smith</t>
  </si>
  <si>
    <t xml:space="preserve">jc.smith@randuranium.co.za  </t>
  </si>
  <si>
    <t>0823369215</t>
  </si>
  <si>
    <t>Blyvooruitzicht</t>
  </si>
  <si>
    <t>DRD</t>
  </si>
  <si>
    <t>Mr. P Watters</t>
  </si>
  <si>
    <t>Mr. W Nelson</t>
  </si>
  <si>
    <t>Willie.nelson@za.drdgold.com</t>
  </si>
  <si>
    <t>Bambisanani/Khomanane</t>
  </si>
  <si>
    <t>Mr. Z Moni</t>
  </si>
  <si>
    <t>Mr. Z Ndese</t>
  </si>
  <si>
    <t>Mr. Maurice Mkhwanazi</t>
  </si>
  <si>
    <t>maurice.mkwanazi@harmony.co.za</t>
  </si>
  <si>
    <t>O832870330</t>
  </si>
  <si>
    <t>Two Rivers</t>
  </si>
  <si>
    <t>Mr. A de Beer</t>
  </si>
  <si>
    <t>Mr A Esterhuizen</t>
  </si>
  <si>
    <t>andre.esterhuizen@trp.co.za</t>
  </si>
  <si>
    <t>0722146942</t>
  </si>
  <si>
    <t>Twickenham</t>
  </si>
  <si>
    <t>Mr T Erasmus</t>
  </si>
  <si>
    <t>terasmus@angloplat.com</t>
  </si>
  <si>
    <t>0824586587</t>
  </si>
  <si>
    <t>Thorncliffe</t>
  </si>
  <si>
    <t>Xstrata - Eastern Chrome</t>
  </si>
  <si>
    <t>Mr L Murenzvi</t>
  </si>
  <si>
    <t>Mr P Garner</t>
  </si>
  <si>
    <t>082 921 9441</t>
  </si>
  <si>
    <t>Smokey Hills</t>
  </si>
  <si>
    <t>Platinum Australia SA</t>
  </si>
  <si>
    <t>Mr. W Smart</t>
  </si>
  <si>
    <t>Mr. D Comley</t>
  </si>
  <si>
    <t>dcomley@platinumaus.com</t>
  </si>
  <si>
    <t xml:space="preserve">079 697 1663 </t>
  </si>
  <si>
    <t>Mr. L Motshwaiwa</t>
  </si>
  <si>
    <t xml:space="preserve">lazarus.motshwaiwa@nkomati.co.za </t>
  </si>
  <si>
    <t>082 783 4182</t>
  </si>
  <si>
    <t>Mototolo</t>
  </si>
  <si>
    <t>Xstrata - Eastern Platinum</t>
  </si>
  <si>
    <t>Mr J van Tonder</t>
  </si>
  <si>
    <t>Modikwa</t>
  </si>
  <si>
    <t>Mr. S O'Connor</t>
  </si>
  <si>
    <t>Dr. J Lidderd</t>
  </si>
  <si>
    <t>jlidderd@modikwa.co.za</t>
  </si>
  <si>
    <t>013 230 2050</t>
  </si>
  <si>
    <t>Marula</t>
  </si>
  <si>
    <t>Impala Platinum</t>
  </si>
  <si>
    <t>Mr. J Pretorius</t>
  </si>
  <si>
    <t>Mr. D Venter</t>
  </si>
  <si>
    <t>Dawie.venter@implats.co.za</t>
  </si>
  <si>
    <t>013 214 6001</t>
  </si>
  <si>
    <t>Magareng</t>
  </si>
  <si>
    <t>Xstrata</t>
  </si>
  <si>
    <t>Mr. D Sammons</t>
  </si>
  <si>
    <t>Horizon Chrome Mine</t>
  </si>
  <si>
    <t xml:space="preserve">Xstrata </t>
  </si>
  <si>
    <t>Mr. D Ngubane</t>
  </si>
  <si>
    <t>M Prinsloo &amp; R v Rooyen</t>
  </si>
  <si>
    <t>mprinsloo@xstrata.co.za</t>
  </si>
  <si>
    <t>082 871 3552 or 083 587 1167</t>
  </si>
  <si>
    <t>Helena</t>
  </si>
  <si>
    <t>Eastern Chrome Mines</t>
  </si>
  <si>
    <t>SAMANCOR</t>
  </si>
  <si>
    <t xml:space="preserve">Frank.Cotton@SamancorCr.com </t>
  </si>
  <si>
    <t>0828083301</t>
  </si>
  <si>
    <t>Dwarsrivier</t>
  </si>
  <si>
    <t>ASSMANG</t>
  </si>
  <si>
    <t>Mr. F Uys</t>
  </si>
  <si>
    <t>Mr. K Kasselmann</t>
  </si>
  <si>
    <t xml:space="preserve">kassiek@dwarsrivier.co.za </t>
  </si>
  <si>
    <t>082 305 0868</t>
  </si>
  <si>
    <t>Dilokong Chrome Mine</t>
  </si>
  <si>
    <t>ASA Metals</t>
  </si>
  <si>
    <t>Mr. J. J van Rensburg</t>
  </si>
  <si>
    <t>Mr L Kruger</t>
  </si>
  <si>
    <t xml:space="preserve">lkruger@asametals.co.za </t>
  </si>
  <si>
    <t>0826062656/0132307855</t>
  </si>
  <si>
    <t>Bokoni Mine</t>
  </si>
  <si>
    <t>Anooraq</t>
  </si>
  <si>
    <t>Mr. B Wessels</t>
  </si>
  <si>
    <t>Mr. P Labuschagne</t>
  </si>
  <si>
    <t>pierrelabuschagne@atlatsa.com</t>
  </si>
  <si>
    <t>082 788 6675</t>
  </si>
  <si>
    <t xml:space="preserve">AAP Impala </t>
  </si>
  <si>
    <t>Union Mine</t>
  </si>
  <si>
    <t>Mr. M Nzimande</t>
  </si>
  <si>
    <t>Mr A Mabotja</t>
  </si>
  <si>
    <t>abramm@angloplat.com</t>
  </si>
  <si>
    <t>0834550931</t>
  </si>
  <si>
    <t>Impala Platinum Mines</t>
  </si>
  <si>
    <t>?</t>
  </si>
  <si>
    <t>Mr. N Fernandes</t>
  </si>
  <si>
    <t>noel.fernandes@implats.co.za</t>
  </si>
  <si>
    <t xml:space="preserve">Thembalani  </t>
  </si>
  <si>
    <t>Mr. P Tobias</t>
  </si>
  <si>
    <t>Mr. D Oberholzer</t>
  </si>
  <si>
    <t>doberholzer@angloplat.com</t>
  </si>
  <si>
    <t xml:space="preserve">Rowland </t>
  </si>
  <si>
    <t>Mr. E Hamman</t>
  </si>
  <si>
    <t>Mr. J Erasmus</t>
  </si>
  <si>
    <t>Jacques.Erasmus@lonmin.com</t>
  </si>
  <si>
    <t>0828537801</t>
  </si>
  <si>
    <t xml:space="preserve">Khomanani </t>
  </si>
  <si>
    <t>Mr. R Rudolph</t>
  </si>
  <si>
    <t>Mr. C Grobler</t>
  </si>
  <si>
    <t>carelg@angloplat.com</t>
  </si>
  <si>
    <t>0732516183</t>
  </si>
  <si>
    <t xml:space="preserve">Tumela </t>
  </si>
  <si>
    <t>Mr. P van Dorssen</t>
  </si>
  <si>
    <t>Mr. L Kadi</t>
  </si>
  <si>
    <t>lkadi@angloplat.com</t>
  </si>
  <si>
    <t>014 784 1278</t>
  </si>
  <si>
    <t xml:space="preserve">Siphumelele </t>
  </si>
  <si>
    <t>Mr. I Mannini</t>
  </si>
  <si>
    <t>Mr. W Reader</t>
  </si>
  <si>
    <t>reader@angloplat.com</t>
  </si>
  <si>
    <t>083 455 8177</t>
  </si>
  <si>
    <t>Bathopele</t>
  </si>
  <si>
    <t>Mr. L Labuchagne</t>
  </si>
  <si>
    <t>Mr. A Diedericks</t>
  </si>
  <si>
    <t>braam.diedericks@angloplat.com</t>
  </si>
  <si>
    <t>083 455 2273</t>
  </si>
  <si>
    <t>Kroondal Chrome Mine</t>
  </si>
  <si>
    <t>Mr. R Murley</t>
  </si>
  <si>
    <t xml:space="preserve">mprinsloo@xstrata.co.za </t>
  </si>
  <si>
    <t>Waterval Chrome Mine</t>
  </si>
  <si>
    <t>Mr. V  Makuni</t>
  </si>
  <si>
    <t>Arnot Colliery</t>
  </si>
  <si>
    <t>Exxaro Coal</t>
  </si>
  <si>
    <t>Mr. C van Deventer</t>
  </si>
  <si>
    <t>Mr. George Cronje</t>
  </si>
  <si>
    <t>George.cronje@exxaro.com</t>
  </si>
  <si>
    <t>072 330 6063</t>
  </si>
  <si>
    <t>Mr. M Mutangwa</t>
  </si>
  <si>
    <t>Thembalani 2</t>
  </si>
  <si>
    <t>Mr. J B Robinson</t>
  </si>
  <si>
    <t>Mr. Petrus Molise</t>
  </si>
  <si>
    <t>pmolise@angloplat.com</t>
  </si>
  <si>
    <t>0727185254</t>
  </si>
  <si>
    <t>Black Rock Mining Operations</t>
  </si>
  <si>
    <t>Mr C Melamu</t>
  </si>
  <si>
    <t xml:space="preserve">cmelamu@brmo.co.za </t>
  </si>
  <si>
    <t>072 369 4602</t>
  </si>
  <si>
    <t>Village Main</t>
  </si>
  <si>
    <t>Ms. Maria Mogaledi</t>
  </si>
  <si>
    <t>MariaMog@buf-simmers.co.za</t>
  </si>
  <si>
    <t>Newman</t>
  </si>
  <si>
    <t>Mr. Molefi Mohau</t>
  </si>
  <si>
    <t>Mr. I Goolam</t>
  </si>
  <si>
    <t xml:space="preserve">imraan.goolam@lonmin.co.za </t>
  </si>
  <si>
    <t>Elands Platinum</t>
  </si>
  <si>
    <t>Mr R O'Reilly</t>
  </si>
  <si>
    <t>Mr. B Isitt</t>
  </si>
  <si>
    <t>bissit@xstrata.co.za</t>
  </si>
  <si>
    <t>0744965150</t>
  </si>
  <si>
    <t>Mr. Frank Cottonn</t>
  </si>
  <si>
    <t>Sasol Coal (Middelbult)</t>
  </si>
  <si>
    <t>Sasol</t>
  </si>
  <si>
    <t>Mr P Jordaan</t>
  </si>
  <si>
    <t>Mr Lood Boshoff</t>
  </si>
  <si>
    <t xml:space="preserve">Lood.boshoff@sasol.com </t>
  </si>
  <si>
    <t>082 571 5571</t>
  </si>
  <si>
    <t>Implats</t>
  </si>
  <si>
    <t>Glen Harris</t>
  </si>
  <si>
    <t>Nelson Dlala</t>
  </si>
  <si>
    <t>Noel Fernandes</t>
  </si>
  <si>
    <t>0828085437</t>
  </si>
  <si>
    <t>0834696807</t>
  </si>
  <si>
    <t>0827889623</t>
  </si>
  <si>
    <t>0137128207</t>
  </si>
  <si>
    <t>0829268898</t>
  </si>
  <si>
    <t>0018 782 91 52</t>
  </si>
  <si>
    <t>0579046118</t>
  </si>
  <si>
    <t>0828564115</t>
  </si>
  <si>
    <t>0827987416</t>
  </si>
  <si>
    <t>0579105703</t>
  </si>
  <si>
    <t>0828287825</t>
  </si>
  <si>
    <t>0833801240</t>
  </si>
  <si>
    <t>0579073112</t>
  </si>
  <si>
    <t>0734666523</t>
  </si>
  <si>
    <t>0847016876</t>
  </si>
  <si>
    <t>MOSH FOG Adoption Programme 
Monitor for the Adoption of the Leading Practice for Entry Examination and Making Safe
13 May 2013 (FoG)</t>
  </si>
  <si>
    <t>Kimberley Diamond MinesPetra Diamonds</t>
  </si>
  <si>
    <t>n</t>
  </si>
  <si>
    <t>Mr. J Eckert</t>
  </si>
  <si>
    <t>S = Signed Off</t>
  </si>
  <si>
    <t xml:space="preserve">I = In Progress                  </t>
  </si>
  <si>
    <t>C - Completed, not signed off</t>
  </si>
  <si>
    <t>MOSH FOG Adoption Programme 
Monitor for the Adoption of the Leading Practice for Nets with Bolts
13 May 2013 (FoG)</t>
  </si>
  <si>
    <t>MOSH FOG Adoption Programme 
Monitor for the Adoption of the Leading Practice for TARP
13 May 2013 (FoG)</t>
  </si>
  <si>
    <t>Cooke 4 Izulweni</t>
  </si>
  <si>
    <t>NA</t>
  </si>
  <si>
    <t>Potential No. of People influenced by Leading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</si>
</sst>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8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1"/>
      <color indexed="8"/>
      <name val="Arial"/>
      <family val="2"/>
    </font>
    <font>
      <sz val="11"/>
      <name val="Tw Cen MT"/>
      <family val="2"/>
    </font>
    <font>
      <sz val="11"/>
      <name val="Calibri"/>
      <family val="2"/>
    </font>
    <font>
      <b/>
      <sz val="14"/>
      <name val="Arial"/>
      <family val="2"/>
    </font>
    <font>
      <sz val="11"/>
      <color rgb="FF4BACC6"/>
      <name val="Calibri"/>
      <family val="2"/>
    </font>
    <font>
      <b/>
      <sz val="26"/>
      <name val="Arial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11"/>
      <color indexed="62"/>
      <name val="Symbol"/>
      <family val="1"/>
      <charset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2FCB3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1" fillId="0" borderId="1" xfId="1" applyBorder="1" applyAlignment="1" applyProtection="1"/>
    <xf numFmtId="0" fontId="0" fillId="0" borderId="0" xfId="0" applyBorder="1"/>
    <xf numFmtId="0" fontId="0" fillId="0" borderId="0" xfId="0" applyFill="1"/>
    <xf numFmtId="0" fontId="3" fillId="0" borderId="0" xfId="0" applyFont="1"/>
    <xf numFmtId="0" fontId="0" fillId="0" borderId="0" xfId="0" applyAlignment="1"/>
    <xf numFmtId="9" fontId="0" fillId="0" borderId="0" xfId="2" applyFont="1" applyAlignment="1">
      <alignment horizontal="center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0" xfId="0" applyFill="1" applyBorder="1" applyAlignment="1"/>
    <xf numFmtId="0" fontId="3" fillId="3" borderId="14" xfId="0" applyFont="1" applyFill="1" applyBorder="1"/>
    <xf numFmtId="0" fontId="3" fillId="2" borderId="13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textRotation="90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9" fillId="0" borderId="21" xfId="1" applyFont="1" applyBorder="1" applyAlignment="1" applyProtection="1">
      <alignment vertical="center"/>
    </xf>
    <xf numFmtId="1" fontId="3" fillId="0" borderId="2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/>
    </xf>
    <xf numFmtId="9" fontId="3" fillId="0" borderId="28" xfId="2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8" fillId="0" borderId="1" xfId="1" applyFont="1" applyFill="1" applyBorder="1" applyAlignment="1" applyProtection="1">
      <alignment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9" fontId="3" fillId="0" borderId="1" xfId="2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8" fillId="0" borderId="28" xfId="1" applyFont="1" applyBorder="1" applyAlignment="1" applyProtection="1">
      <alignment vertical="center"/>
    </xf>
    <xf numFmtId="0" fontId="10" fillId="0" borderId="2" xfId="0" applyFont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9" fillId="0" borderId="28" xfId="1" applyFont="1" applyBorder="1" applyAlignment="1" applyProtection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Border="1"/>
    <xf numFmtId="0" fontId="9" fillId="5" borderId="28" xfId="1" applyFont="1" applyFill="1" applyBorder="1" applyAlignment="1" applyProtection="1"/>
    <xf numFmtId="0" fontId="3" fillId="0" borderId="0" xfId="0" applyFont="1" applyFill="1" applyBorder="1"/>
    <xf numFmtId="0" fontId="3" fillId="0" borderId="1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1" xfId="1" applyFont="1" applyBorder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9" fillId="5" borderId="1" xfId="1" applyFont="1" applyFill="1" applyBorder="1" applyAlignment="1" applyProtection="1"/>
    <xf numFmtId="0" fontId="3" fillId="0" borderId="2" xfId="0" applyFont="1" applyFill="1" applyBorder="1" applyAlignment="1">
      <alignment horizontal="center" vertical="center"/>
    </xf>
    <xf numFmtId="0" fontId="9" fillId="0" borderId="1" xfId="1" applyFont="1" applyFill="1" applyBorder="1" applyAlignment="1" applyProtection="1">
      <alignment vertical="center"/>
    </xf>
    <xf numFmtId="0" fontId="8" fillId="0" borderId="1" xfId="1" applyFont="1" applyBorder="1" applyAlignment="1" applyProtection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8" fillId="0" borderId="36" xfId="1" applyFont="1" applyBorder="1" applyAlignment="1" applyProtection="1"/>
    <xf numFmtId="0" fontId="14" fillId="0" borderId="25" xfId="0" applyFont="1" applyBorder="1"/>
    <xf numFmtId="0" fontId="13" fillId="0" borderId="19" xfId="0" applyFont="1" applyBorder="1" applyAlignment="1">
      <alignment horizontal="center"/>
    </xf>
    <xf numFmtId="0" fontId="13" fillId="0" borderId="0" xfId="0" applyFont="1" applyBorder="1" applyAlignment="1"/>
    <xf numFmtId="1" fontId="13" fillId="0" borderId="37" xfId="0" applyNumberFormat="1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9" fontId="3" fillId="0" borderId="0" xfId="2" applyFont="1"/>
    <xf numFmtId="1" fontId="0" fillId="0" borderId="23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9" fontId="13" fillId="0" borderId="18" xfId="2" applyFont="1" applyBorder="1" applyAlignment="1">
      <alignment horizontal="center"/>
    </xf>
    <xf numFmtId="9" fontId="13" fillId="0" borderId="16" xfId="2" applyFont="1" applyBorder="1" applyAlignment="1">
      <alignment horizontal="center"/>
    </xf>
    <xf numFmtId="9" fontId="13" fillId="0" borderId="17" xfId="2" applyFont="1" applyBorder="1" applyAlignment="1">
      <alignment horizontal="center"/>
    </xf>
    <xf numFmtId="9" fontId="0" fillId="0" borderId="18" xfId="2" applyFont="1" applyBorder="1" applyAlignment="1">
      <alignment horizontal="center"/>
    </xf>
    <xf numFmtId="0" fontId="14" fillId="0" borderId="0" xfId="0" applyFont="1"/>
    <xf numFmtId="0" fontId="13" fillId="0" borderId="10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6" fillId="0" borderId="0" xfId="0" applyFont="1"/>
    <xf numFmtId="0" fontId="0" fillId="0" borderId="0" xfId="0" applyFill="1" applyBorder="1"/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Alignment="1"/>
    <xf numFmtId="0" fontId="18" fillId="0" borderId="0" xfId="0" applyFont="1" applyAlignment="1">
      <alignment horizontal="left"/>
    </xf>
    <xf numFmtId="0" fontId="5" fillId="2" borderId="18" xfId="0" applyFont="1" applyFill="1" applyBorder="1" applyAlignment="1">
      <alignment horizontal="center" wrapText="1"/>
    </xf>
    <xf numFmtId="0" fontId="3" fillId="0" borderId="0" xfId="0" applyFont="1" applyAlignment="1"/>
    <xf numFmtId="0" fontId="18" fillId="0" borderId="0" xfId="0" applyFont="1" applyAlignment="1">
      <alignment horizontal="left" indent="4"/>
    </xf>
    <xf numFmtId="0" fontId="3" fillId="0" borderId="21" xfId="0" applyFont="1" applyBorder="1" applyAlignment="1">
      <alignment horizontal="left" vertical="center"/>
    </xf>
    <xf numFmtId="0" fontId="3" fillId="0" borderId="22" xfId="0" quotePrefix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quotePrefix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36" xfId="0" applyBorder="1"/>
    <xf numFmtId="0" fontId="3" fillId="0" borderId="36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left" vertical="center"/>
    </xf>
    <xf numFmtId="0" fontId="20" fillId="0" borderId="21" xfId="1" applyFont="1" applyFill="1" applyBorder="1" applyAlignment="1" applyProtection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0" fillId="0" borderId="1" xfId="1" applyFont="1" applyFill="1" applyBorder="1" applyAlignment="1" applyProtection="1">
      <alignment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0" fillId="0" borderId="1" xfId="1" applyFont="1" applyFill="1" applyBorder="1" applyAlignment="1" applyProtection="1"/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5" fillId="0" borderId="33" xfId="0" applyFont="1" applyFill="1" applyBorder="1"/>
    <xf numFmtId="0" fontId="5" fillId="0" borderId="33" xfId="0" applyFont="1" applyFill="1" applyBorder="1" applyAlignment="1">
      <alignment horizontal="left" vertical="center"/>
    </xf>
    <xf numFmtId="0" fontId="20" fillId="0" borderId="33" xfId="1" applyFont="1" applyFill="1" applyBorder="1" applyAlignment="1" applyProtection="1"/>
    <xf numFmtId="0" fontId="5" fillId="0" borderId="49" xfId="0" applyFont="1" applyFill="1" applyBorder="1" applyAlignment="1">
      <alignment horizontal="center" vertical="center"/>
    </xf>
    <xf numFmtId="0" fontId="20" fillId="0" borderId="1" xfId="1" applyFont="1" applyFill="1" applyBorder="1" applyAlignment="1" applyProtection="1">
      <alignment vertical="center"/>
      <protection locked="0"/>
    </xf>
    <xf numFmtId="3" fontId="3" fillId="0" borderId="30" xfId="0" quotePrefix="1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0" fillId="0" borderId="33" xfId="1" applyFont="1" applyFill="1" applyBorder="1" applyAlignment="1" applyProtection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9" fillId="0" borderId="2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4" xfId="0" applyFont="1" applyFill="1" applyBorder="1"/>
    <xf numFmtId="0" fontId="3" fillId="2" borderId="44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textRotation="90" wrapText="1"/>
    </xf>
    <xf numFmtId="0" fontId="5" fillId="2" borderId="44" xfId="0" applyFont="1" applyFill="1" applyBorder="1" applyAlignment="1">
      <alignment horizontal="center" textRotation="90" wrapText="1"/>
    </xf>
    <xf numFmtId="0" fontId="5" fillId="2" borderId="47" xfId="0" applyFont="1" applyFill="1" applyBorder="1" applyAlignment="1">
      <alignment horizontal="center" textRotation="90" wrapText="1"/>
    </xf>
    <xf numFmtId="0" fontId="14" fillId="0" borderId="10" xfId="0" applyFont="1" applyBorder="1"/>
    <xf numFmtId="0" fontId="13" fillId="0" borderId="11" xfId="0" applyFont="1" applyBorder="1" applyAlignment="1">
      <alignment horizontal="center"/>
    </xf>
    <xf numFmtId="0" fontId="3" fillId="0" borderId="1" xfId="0" applyFont="1" applyBorder="1"/>
    <xf numFmtId="0" fontId="8" fillId="5" borderId="1" xfId="1" applyFont="1" applyFill="1" applyBorder="1" applyAlignment="1" applyProtection="1"/>
    <xf numFmtId="0" fontId="9" fillId="0" borderId="1" xfId="1" applyFont="1" applyBorder="1" applyAlignment="1" applyProtection="1">
      <alignment vertical="center" wrapText="1"/>
    </xf>
    <xf numFmtId="0" fontId="0" fillId="0" borderId="1" xfId="0" applyBorder="1"/>
    <xf numFmtId="0" fontId="8" fillId="0" borderId="1" xfId="1" applyFont="1" applyBorder="1" applyAlignment="1" applyProtection="1"/>
    <xf numFmtId="0" fontId="5" fillId="2" borderId="52" xfId="0" applyFont="1" applyFill="1" applyBorder="1" applyAlignment="1">
      <alignment horizontal="center" textRotation="90" wrapText="1"/>
    </xf>
    <xf numFmtId="0" fontId="5" fillId="2" borderId="5" xfId="0" applyFont="1" applyFill="1" applyBorder="1" applyAlignment="1">
      <alignment horizontal="center" textRotation="90" wrapText="1"/>
    </xf>
    <xf numFmtId="0" fontId="8" fillId="2" borderId="1" xfId="1" applyFont="1" applyFill="1" applyBorder="1" applyAlignment="1" applyProtection="1">
      <alignment vertical="center"/>
    </xf>
    <xf numFmtId="1" fontId="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9" fontId="3" fillId="0" borderId="41" xfId="0" applyNumberFormat="1" applyFont="1" applyFill="1" applyBorder="1" applyAlignment="1">
      <alignment horizontal="center" vertical="center"/>
    </xf>
    <xf numFmtId="0" fontId="1" fillId="0" borderId="28" xfId="1" applyBorder="1" applyAlignment="1" applyProtection="1">
      <alignment vertical="center" wrapText="1"/>
    </xf>
    <xf numFmtId="0" fontId="13" fillId="0" borderId="10" xfId="0" applyFont="1" applyBorder="1" applyAlignment="1"/>
    <xf numFmtId="0" fontId="13" fillId="0" borderId="25" xfId="0" applyFont="1" applyBorder="1" applyAlignment="1"/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6" borderId="26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9" fontId="13" fillId="0" borderId="18" xfId="2" applyNumberFormat="1" applyFont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9" fontId="3" fillId="0" borderId="27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3" fillId="3" borderId="48" xfId="0" applyFont="1" applyFill="1" applyBorder="1"/>
    <xf numFmtId="0" fontId="3" fillId="0" borderId="23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7" xfId="0" quotePrefix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5" fillId="0" borderId="8" xfId="0" applyFont="1" applyFill="1" applyBorder="1"/>
    <xf numFmtId="0" fontId="12" fillId="0" borderId="7" xfId="0" quotePrefix="1" applyFont="1" applyBorder="1" applyAlignment="1">
      <alignment horizontal="center" vertical="center"/>
    </xf>
    <xf numFmtId="0" fontId="3" fillId="0" borderId="4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36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9" fontId="5" fillId="0" borderId="41" xfId="0" applyNumberFormat="1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/>
    </xf>
    <xf numFmtId="0" fontId="5" fillId="4" borderId="43" xfId="0" applyFont="1" applyFill="1" applyBorder="1" applyAlignment="1">
      <alignment horizontal="center" vertical="center"/>
    </xf>
    <xf numFmtId="9" fontId="5" fillId="0" borderId="27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/>
    </xf>
    <xf numFmtId="0" fontId="21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22" fillId="7" borderId="24" xfId="0" applyFont="1" applyFill="1" applyBorder="1" applyAlignment="1">
      <alignment horizontal="center"/>
    </xf>
    <xf numFmtId="0" fontId="22" fillId="7" borderId="25" xfId="0" applyFont="1" applyFill="1" applyBorder="1" applyAlignment="1">
      <alignment horizontal="center"/>
    </xf>
    <xf numFmtId="0" fontId="22" fillId="7" borderId="19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22" fillId="6" borderId="25" xfId="0" applyFont="1" applyFill="1" applyBorder="1" applyAlignment="1">
      <alignment horizontal="center"/>
    </xf>
    <xf numFmtId="0" fontId="22" fillId="6" borderId="19" xfId="0" applyFont="1" applyFill="1" applyBorder="1" applyAlignment="1">
      <alignment horizontal="center"/>
    </xf>
    <xf numFmtId="0" fontId="22" fillId="8" borderId="24" xfId="0" applyFont="1" applyFill="1" applyBorder="1" applyAlignment="1">
      <alignment horizontal="center"/>
    </xf>
    <xf numFmtId="0" fontId="22" fillId="8" borderId="25" xfId="0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/>
    <xf numFmtId="0" fontId="13" fillId="0" borderId="10" xfId="0" applyFont="1" applyBorder="1" applyAlignment="1"/>
    <xf numFmtId="0" fontId="13" fillId="0" borderId="25" xfId="0" applyFont="1" applyBorder="1" applyAlignment="1"/>
    <xf numFmtId="9" fontId="15" fillId="0" borderId="3" xfId="2" applyFont="1" applyBorder="1" applyAlignment="1">
      <alignment horizontal="center" vertical="center"/>
    </xf>
    <xf numFmtId="9" fontId="15" fillId="0" borderId="5" xfId="2" applyFont="1" applyBorder="1" applyAlignment="1">
      <alignment horizontal="center" vertical="center"/>
    </xf>
    <xf numFmtId="9" fontId="15" fillId="0" borderId="6" xfId="2" applyFont="1" applyBorder="1" applyAlignment="1">
      <alignment horizontal="center" vertical="center"/>
    </xf>
    <xf numFmtId="9" fontId="15" fillId="0" borderId="32" xfId="2" applyFont="1" applyBorder="1" applyAlignment="1">
      <alignment horizontal="center" vertical="center"/>
    </xf>
    <xf numFmtId="9" fontId="15" fillId="0" borderId="9" xfId="2" applyFont="1" applyBorder="1" applyAlignment="1">
      <alignment horizontal="center" vertical="center"/>
    </xf>
    <xf numFmtId="9" fontId="15" fillId="0" borderId="11" xfId="2" applyFont="1" applyBorder="1" applyAlignment="1">
      <alignment horizontal="center" vertical="center"/>
    </xf>
    <xf numFmtId="0" fontId="13" fillId="0" borderId="9" xfId="0" applyFont="1" applyBorder="1" applyAlignment="1"/>
    <xf numFmtId="0" fontId="22" fillId="8" borderId="32" xfId="0" applyFont="1" applyFill="1" applyBorder="1" applyAlignment="1">
      <alignment horizontal="center"/>
    </xf>
    <xf numFmtId="0" fontId="5" fillId="4" borderId="41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9" fontId="15" fillId="0" borderId="0" xfId="2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219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rgb="FF24A827"/>
        </patternFill>
      </fill>
    </dxf>
    <dxf>
      <fill>
        <patternFill>
          <bgColor rgb="FFB1713D"/>
        </patternFill>
      </fill>
    </dxf>
    <dxf>
      <fill>
        <patternFill>
          <bgColor rgb="FFF1BC27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rgb="FF24A827"/>
        </patternFill>
      </fill>
    </dxf>
    <dxf>
      <fill>
        <patternFill>
          <bgColor rgb="FFB1713D"/>
        </patternFill>
      </fill>
    </dxf>
    <dxf>
      <fill>
        <patternFill>
          <bgColor rgb="FFF1BC27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24A827"/>
        </patternFill>
      </fill>
    </dxf>
    <dxf>
      <fill>
        <patternFill>
          <bgColor rgb="FFB1713D"/>
        </patternFill>
      </fill>
    </dxf>
    <dxf>
      <fill>
        <patternFill>
          <bgColor rgb="FFF1BC27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CC00"/>
      <color rgb="FF2FCB36"/>
      <color rgb="FFB1713D"/>
      <color rgb="FFF1BC27"/>
      <color rgb="FF24A827"/>
      <color rgb="FF17DF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MOSH FOG EE&amp;MS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693049715825E-2"/>
          <c:y val="9.5372993389990668E-2"/>
          <c:w val="0.7109925739250671"/>
          <c:h val="0.751652502360729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'EE&amp;MS'!$D$82</c:f>
              <c:strCache>
                <c:ptCount val="1"/>
                <c:pt idx="0">
                  <c:v>Percentage of Units with Documents Signed Off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'EE&amp;MS'!$R$82:$AA$82</c:f>
              <c:numCache>
                <c:formatCode>0%</c:formatCode>
                <c:ptCount val="10"/>
                <c:pt idx="0">
                  <c:v>0.91549295774647887</c:v>
                </c:pt>
                <c:pt idx="1">
                  <c:v>0.88732394366197187</c:v>
                </c:pt>
                <c:pt idx="2">
                  <c:v>0.84507042253521125</c:v>
                </c:pt>
                <c:pt idx="3">
                  <c:v>0.84507042253521125</c:v>
                </c:pt>
                <c:pt idx="4">
                  <c:v>0.83098591549295775</c:v>
                </c:pt>
                <c:pt idx="5">
                  <c:v>0.83098591549295775</c:v>
                </c:pt>
                <c:pt idx="6">
                  <c:v>0.83098591549295775</c:v>
                </c:pt>
                <c:pt idx="7">
                  <c:v>0.83098591549295775</c:v>
                </c:pt>
                <c:pt idx="8">
                  <c:v>0.83098591549295775</c:v>
                </c:pt>
                <c:pt idx="9">
                  <c:v>0.83098591549295775</c:v>
                </c:pt>
              </c:numCache>
            </c:numRef>
          </c:val>
        </c:ser>
        <c:ser>
          <c:idx val="1"/>
          <c:order val="1"/>
          <c:tx>
            <c:strRef>
              <c:f>'EE&amp;MS'!$D$83</c:f>
              <c:strCache>
                <c:ptCount val="1"/>
                <c:pt idx="0">
                  <c:v>Percentage of Units Completed not Signed Off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'EE&amp;MS'!$R$83:$AA$83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1.4084507042253521E-2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'EE&amp;MS'!$D$84</c:f>
              <c:strCache>
                <c:ptCount val="1"/>
                <c:pt idx="0">
                  <c:v>Percentage of Units with Work In Progress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'EE&amp;MS'!$R$84:$AA$84</c:f>
              <c:numCache>
                <c:formatCode>0%</c:formatCode>
                <c:ptCount val="10"/>
                <c:pt idx="0">
                  <c:v>8.4507042253521125E-2</c:v>
                </c:pt>
                <c:pt idx="1">
                  <c:v>5.6338028169014086E-2</c:v>
                </c:pt>
                <c:pt idx="2">
                  <c:v>8.4507042253521125E-2</c:v>
                </c:pt>
                <c:pt idx="3">
                  <c:v>4.2253521126760563E-2</c:v>
                </c:pt>
                <c:pt idx="4">
                  <c:v>4.2253521126760563E-2</c:v>
                </c:pt>
                <c:pt idx="5">
                  <c:v>4.2253521126760563E-2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strRef>
              <c:f>'EE&amp;MS'!$D$85</c:f>
              <c:strCache>
                <c:ptCount val="1"/>
                <c:pt idx="0">
                  <c:v>Percentage of Units No 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'EE&amp;MS'!$R$85:$AA$85</c:f>
              <c:numCache>
                <c:formatCode>0%</c:formatCode>
                <c:ptCount val="10"/>
                <c:pt idx="0">
                  <c:v>0</c:v>
                </c:pt>
                <c:pt idx="1">
                  <c:v>5.6338028169014009E-2</c:v>
                </c:pt>
                <c:pt idx="2">
                  <c:v>7.0422535211267623E-2</c:v>
                </c:pt>
                <c:pt idx="3">
                  <c:v>9.8591549295774739E-2</c:v>
                </c:pt>
                <c:pt idx="4">
                  <c:v>0.12676056338028174</c:v>
                </c:pt>
                <c:pt idx="5">
                  <c:v>0.12676056338028174</c:v>
                </c:pt>
                <c:pt idx="6">
                  <c:v>0.16901408450704225</c:v>
                </c:pt>
                <c:pt idx="7">
                  <c:v>0.16901408450704225</c:v>
                </c:pt>
                <c:pt idx="8">
                  <c:v>0.16901408450704225</c:v>
                </c:pt>
                <c:pt idx="9">
                  <c:v>0.16901408450704225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393728"/>
        <c:axId val="56395648"/>
      </c:barChart>
      <c:catAx>
        <c:axId val="563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2856013484"/>
              <c:y val="0.93106710480087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39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395648"/>
        <c:scaling>
          <c:orientation val="minMax"/>
          <c:max val="1.0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754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393728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48026075053858"/>
          <c:y val="0.24929175191683794"/>
          <c:w val="0.14773159379174094"/>
          <c:h val="0.291784652902639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077" r="0.7500000000000107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MOSH FOG Nets with Bolts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693049715825E-2"/>
          <c:y val="9.5372993389990668E-2"/>
          <c:w val="0.7109925739250671"/>
          <c:h val="0.751652502360729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NwB!$D$82</c:f>
              <c:strCache>
                <c:ptCount val="1"/>
                <c:pt idx="0">
                  <c:v>Percentage of Units with Documents Signed Off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NwB!$R$82:$AA$82</c:f>
              <c:numCache>
                <c:formatCode>0%</c:formatCode>
                <c:ptCount val="10"/>
                <c:pt idx="0">
                  <c:v>0.85185185185185186</c:v>
                </c:pt>
                <c:pt idx="1">
                  <c:v>0.77777777777777779</c:v>
                </c:pt>
                <c:pt idx="2">
                  <c:v>0.7407407407407407</c:v>
                </c:pt>
                <c:pt idx="3">
                  <c:v>0.59259259259259256</c:v>
                </c:pt>
                <c:pt idx="4">
                  <c:v>0.51851851851851849</c:v>
                </c:pt>
                <c:pt idx="5">
                  <c:v>0.51851851851851849</c:v>
                </c:pt>
                <c:pt idx="6">
                  <c:v>0.59259259259259256</c:v>
                </c:pt>
                <c:pt idx="7">
                  <c:v>0.48148148148148145</c:v>
                </c:pt>
                <c:pt idx="8">
                  <c:v>0.40740740740740738</c:v>
                </c:pt>
                <c:pt idx="9">
                  <c:v>0.40740740740740738</c:v>
                </c:pt>
              </c:numCache>
            </c:numRef>
          </c:val>
        </c:ser>
        <c:ser>
          <c:idx val="1"/>
          <c:order val="1"/>
          <c:tx>
            <c:strRef>
              <c:f>NwB!$D$83</c:f>
              <c:strCache>
                <c:ptCount val="1"/>
                <c:pt idx="0">
                  <c:v>Percentage of Units Completed not Signed Off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NwB!$R$83:$AA$83</c:f>
              <c:numCache>
                <c:formatCode>0%</c:formatCode>
                <c:ptCount val="10"/>
                <c:pt idx="0">
                  <c:v>7.407407407407407E-2</c:v>
                </c:pt>
                <c:pt idx="1">
                  <c:v>7.407407407407407E-2</c:v>
                </c:pt>
                <c:pt idx="2">
                  <c:v>7.407407407407407E-2</c:v>
                </c:pt>
                <c:pt idx="3">
                  <c:v>3.7037037037037035E-2</c:v>
                </c:pt>
                <c:pt idx="4">
                  <c:v>7.407407407407407E-2</c:v>
                </c:pt>
                <c:pt idx="5">
                  <c:v>3.7037037037037035E-2</c:v>
                </c:pt>
                <c:pt idx="6">
                  <c:v>7.407407407407407E-2</c:v>
                </c:pt>
                <c:pt idx="7">
                  <c:v>7.407407407407407E-2</c:v>
                </c:pt>
                <c:pt idx="8">
                  <c:v>3.7037037037037035E-2</c:v>
                </c:pt>
                <c:pt idx="9">
                  <c:v>7.407407407407407E-2</c:v>
                </c:pt>
              </c:numCache>
            </c:numRef>
          </c:val>
        </c:ser>
        <c:ser>
          <c:idx val="2"/>
          <c:order val="2"/>
          <c:tx>
            <c:strRef>
              <c:f>NwB!$D$84</c:f>
              <c:strCache>
                <c:ptCount val="1"/>
                <c:pt idx="0">
                  <c:v>Percentage of Units with Work In Progress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NwB!$R$84:$AA$84</c:f>
              <c:numCache>
                <c:formatCode>0%</c:formatCode>
                <c:ptCount val="10"/>
                <c:pt idx="0">
                  <c:v>7.407407407407407E-2</c:v>
                </c:pt>
                <c:pt idx="1">
                  <c:v>0</c:v>
                </c:pt>
                <c:pt idx="2">
                  <c:v>3.7037037037037035E-2</c:v>
                </c:pt>
                <c:pt idx="3">
                  <c:v>0.18518518518518517</c:v>
                </c:pt>
                <c:pt idx="4">
                  <c:v>0.22222222222222221</c:v>
                </c:pt>
                <c:pt idx="5">
                  <c:v>0.25925925925925924</c:v>
                </c:pt>
                <c:pt idx="6">
                  <c:v>0.1111111111111111</c:v>
                </c:pt>
                <c:pt idx="7">
                  <c:v>0.22222222222222221</c:v>
                </c:pt>
                <c:pt idx="8">
                  <c:v>0.22222222222222221</c:v>
                </c:pt>
                <c:pt idx="9">
                  <c:v>0.18518518518518517</c:v>
                </c:pt>
              </c:numCache>
            </c:numRef>
          </c:val>
        </c:ser>
        <c:ser>
          <c:idx val="3"/>
          <c:order val="3"/>
          <c:tx>
            <c:strRef>
              <c:f>NwB!$D$85</c:f>
              <c:strCache>
                <c:ptCount val="1"/>
                <c:pt idx="0">
                  <c:v>Percentage of Units No 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NwB!$R$85:$AA$85</c:f>
              <c:numCache>
                <c:formatCode>0%</c:formatCode>
                <c:ptCount val="10"/>
                <c:pt idx="0">
                  <c:v>0</c:v>
                </c:pt>
                <c:pt idx="1">
                  <c:v>0.14814814814814814</c:v>
                </c:pt>
                <c:pt idx="2">
                  <c:v>0.14814814814814814</c:v>
                </c:pt>
                <c:pt idx="3">
                  <c:v>0.18518518518518534</c:v>
                </c:pt>
                <c:pt idx="4">
                  <c:v>0.18518518518518523</c:v>
                </c:pt>
                <c:pt idx="5">
                  <c:v>0.18518518518518512</c:v>
                </c:pt>
                <c:pt idx="6">
                  <c:v>0.22222222222222232</c:v>
                </c:pt>
                <c:pt idx="7">
                  <c:v>0.22222222222222221</c:v>
                </c:pt>
                <c:pt idx="8">
                  <c:v>0.33333333333333337</c:v>
                </c:pt>
                <c:pt idx="9">
                  <c:v>0.33333333333333337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92448"/>
        <c:axId val="75994624"/>
      </c:barChart>
      <c:catAx>
        <c:axId val="7599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2856013484"/>
              <c:y val="0.93106710480087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94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994624"/>
        <c:scaling>
          <c:orientation val="minMax"/>
          <c:max val="1.0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757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92448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48026075053858"/>
          <c:y val="0.24929175191683794"/>
          <c:w val="0.14773159379174094"/>
          <c:h val="0.291784652902639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099" r="0.7500000000000109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MOSH FOG TARP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693049715825E-2"/>
          <c:y val="9.5372993389990668E-2"/>
          <c:w val="0.7109925739250671"/>
          <c:h val="0.751652502360730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TARP!$D$82</c:f>
              <c:strCache>
                <c:ptCount val="1"/>
                <c:pt idx="0">
                  <c:v>Percentage of Units with Documents Signed Off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TARP!$R$82:$AA$82</c:f>
              <c:numCache>
                <c:formatCode>0%</c:formatCode>
                <c:ptCount val="10"/>
                <c:pt idx="0">
                  <c:v>0.72727272727272729</c:v>
                </c:pt>
                <c:pt idx="1">
                  <c:v>9.0909090909090912E-2</c:v>
                </c:pt>
                <c:pt idx="2">
                  <c:v>9.0909090909090912E-2</c:v>
                </c:pt>
                <c:pt idx="3">
                  <c:v>4.5454545454545456E-2</c:v>
                </c:pt>
                <c:pt idx="4">
                  <c:v>4.5454545454545456E-2</c:v>
                </c:pt>
                <c:pt idx="5">
                  <c:v>4.5454545454545456E-2</c:v>
                </c:pt>
                <c:pt idx="6">
                  <c:v>9.0909090909090912E-2</c:v>
                </c:pt>
                <c:pt idx="7">
                  <c:v>9.0909090909090912E-2</c:v>
                </c:pt>
                <c:pt idx="8">
                  <c:v>9.0909090909090912E-2</c:v>
                </c:pt>
                <c:pt idx="9">
                  <c:v>9.0909090909090912E-2</c:v>
                </c:pt>
              </c:numCache>
            </c:numRef>
          </c:val>
        </c:ser>
        <c:ser>
          <c:idx val="1"/>
          <c:order val="1"/>
          <c:tx>
            <c:strRef>
              <c:f>TARP!$D$83</c:f>
              <c:strCache>
                <c:ptCount val="1"/>
                <c:pt idx="0">
                  <c:v>Percentage of Units Completed not Signed Off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TARP!$R$83:$AA$83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TARP!$D$84</c:f>
              <c:strCache>
                <c:ptCount val="1"/>
                <c:pt idx="0">
                  <c:v>Percentage of Units with Work In Progress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TARP!$R$84:$AA$84</c:f>
              <c:numCache>
                <c:formatCode>0%</c:formatCode>
                <c:ptCount val="10"/>
                <c:pt idx="0">
                  <c:v>0.18181818181818182</c:v>
                </c:pt>
                <c:pt idx="1">
                  <c:v>0.13636363636363635</c:v>
                </c:pt>
                <c:pt idx="2">
                  <c:v>9.0909090909090912E-2</c:v>
                </c:pt>
                <c:pt idx="3">
                  <c:v>9.0909090909090912E-2</c:v>
                </c:pt>
                <c:pt idx="4">
                  <c:v>9.0909090909090912E-2</c:v>
                </c:pt>
                <c:pt idx="5">
                  <c:v>9.0909090909090912E-2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strRef>
              <c:f>TARP!$D$85</c:f>
              <c:strCache>
                <c:ptCount val="1"/>
                <c:pt idx="0">
                  <c:v>Percentage of Units No 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TARP!$R$85:$AA$85</c:f>
              <c:numCache>
                <c:formatCode>0%</c:formatCode>
                <c:ptCount val="10"/>
                <c:pt idx="0">
                  <c:v>9.0909090909090828E-2</c:v>
                </c:pt>
                <c:pt idx="1">
                  <c:v>0.77272727272727271</c:v>
                </c:pt>
                <c:pt idx="2">
                  <c:v>0.81818181818181812</c:v>
                </c:pt>
                <c:pt idx="3">
                  <c:v>0.86363636363636365</c:v>
                </c:pt>
                <c:pt idx="4">
                  <c:v>0.86363636363636365</c:v>
                </c:pt>
                <c:pt idx="5">
                  <c:v>0.86363636363636365</c:v>
                </c:pt>
                <c:pt idx="6">
                  <c:v>0.90909090909090906</c:v>
                </c:pt>
                <c:pt idx="7">
                  <c:v>0.90909090909090906</c:v>
                </c:pt>
                <c:pt idx="8">
                  <c:v>0.90909090909090906</c:v>
                </c:pt>
                <c:pt idx="9">
                  <c:v>0.90909090909090906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482880"/>
        <c:axId val="82313600"/>
      </c:barChart>
      <c:catAx>
        <c:axId val="8348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2856013484"/>
              <c:y val="0.93106710480087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231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313600"/>
        <c:scaling>
          <c:orientation val="minMax"/>
          <c:max val="1.0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760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482880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48026075053858"/>
          <c:y val="0.24929175191683794"/>
          <c:w val="0.14773159379174094"/>
          <c:h val="0.291784652902639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121" r="0.7500000000000112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85</xdr:row>
      <xdr:rowOff>180975</xdr:rowOff>
    </xdr:from>
    <xdr:to>
      <xdr:col>29</xdr:col>
      <xdr:colOff>504825</xdr:colOff>
      <xdr:row>114</xdr:row>
      <xdr:rowOff>152400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85</xdr:row>
      <xdr:rowOff>180975</xdr:rowOff>
    </xdr:from>
    <xdr:to>
      <xdr:col>30</xdr:col>
      <xdr:colOff>504825</xdr:colOff>
      <xdr:row>114</xdr:row>
      <xdr:rowOff>152400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85</xdr:row>
      <xdr:rowOff>180975</xdr:rowOff>
    </xdr:from>
    <xdr:to>
      <xdr:col>29</xdr:col>
      <xdr:colOff>504825</xdr:colOff>
      <xdr:row>114</xdr:row>
      <xdr:rowOff>152400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cuments/Documents/1%20MOSH/Adoption/COPA/COPA%20Documents/Adoption%20Monitor%20Chart%20EEMS%2021%20June%202012%20(FoG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&amp;MS"/>
      <sheetName val="Nets with Bolts"/>
      <sheetName val="TARP"/>
    </sheetNames>
    <sheetDataSet>
      <sheetData sheetId="0">
        <row r="73">
          <cell r="D73" t="str">
            <v>Percentage of Units with Documents Signed Off</v>
          </cell>
        </row>
        <row r="79">
          <cell r="R79" t="str">
            <v>LP Review</v>
          </cell>
          <cell r="S79" t="str">
            <v>Implementation Plan</v>
          </cell>
          <cell r="T79" t="str">
            <v>Procedure Amended</v>
          </cell>
          <cell r="U79" t="str">
            <v>MM Interviews</v>
          </cell>
          <cell r="V79" t="str">
            <v>LB Plan</v>
          </cell>
          <cell r="W79" t="str">
            <v>BC Plan</v>
          </cell>
          <cell r="X79" t="str">
            <v>Risk Assessment</v>
          </cell>
          <cell r="Y79" t="str">
            <v>Lesson Plans</v>
          </cell>
          <cell r="Z79" t="str">
            <v>Management Reviews</v>
          </cell>
          <cell r="AA79" t="str">
            <v>Roll Out Plan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lidderd@modikwa.co.za" TargetMode="External"/><Relationship Id="rId13" Type="http://schemas.openxmlformats.org/officeDocument/2006/relationships/hyperlink" Target="mailto:kassiek@dwarsrivier.co.za" TargetMode="External"/><Relationship Id="rId18" Type="http://schemas.openxmlformats.org/officeDocument/2006/relationships/hyperlink" Target="mailto:George.cronje@exxaro.com" TargetMode="External"/><Relationship Id="rId26" Type="http://schemas.openxmlformats.org/officeDocument/2006/relationships/hyperlink" Target="mailto:willem.gouws@harmony.co.za" TargetMode="External"/><Relationship Id="rId39" Type="http://schemas.openxmlformats.org/officeDocument/2006/relationships/hyperlink" Target="mailto:mgillespie@anglogoldashanti.com" TargetMode="External"/><Relationship Id="rId3" Type="http://schemas.openxmlformats.org/officeDocument/2006/relationships/hyperlink" Target="mailto:jboshielo@angloplat.com" TargetMode="External"/><Relationship Id="rId21" Type="http://schemas.openxmlformats.org/officeDocument/2006/relationships/hyperlink" Target="mailto:Lood.boshoff@sasol.com" TargetMode="External"/><Relationship Id="rId34" Type="http://schemas.openxmlformats.org/officeDocument/2006/relationships/hyperlink" Target="mailto:marius.barnardjn@harmony.co.za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bissit@xstrata.co.za" TargetMode="External"/><Relationship Id="rId12" Type="http://schemas.openxmlformats.org/officeDocument/2006/relationships/hyperlink" Target="mailto:mprinsloo@xstrata.co.za" TargetMode="External"/><Relationship Id="rId17" Type="http://schemas.openxmlformats.org/officeDocument/2006/relationships/hyperlink" Target="mailto:braam.diedericks@angloplat.com" TargetMode="External"/><Relationship Id="rId25" Type="http://schemas.openxmlformats.org/officeDocument/2006/relationships/hyperlink" Target="mailto:danie.botha1@harmony.co.za" TargetMode="External"/><Relationship Id="rId33" Type="http://schemas.openxmlformats.org/officeDocument/2006/relationships/hyperlink" Target="mailto:lkadi@angloplat.com" TargetMode="External"/><Relationship Id="rId38" Type="http://schemas.openxmlformats.org/officeDocument/2006/relationships/hyperlink" Target="mailto:Frank.Cotton@SamancorCr.com" TargetMode="External"/><Relationship Id="rId2" Type="http://schemas.openxmlformats.org/officeDocument/2006/relationships/hyperlink" Target="mailto:abramm@angloplat.com" TargetMode="External"/><Relationship Id="rId16" Type="http://schemas.openxmlformats.org/officeDocument/2006/relationships/hyperlink" Target="mailto:terasmus@angloplat.com" TargetMode="External"/><Relationship Id="rId20" Type="http://schemas.openxmlformats.org/officeDocument/2006/relationships/hyperlink" Target="mailto:dcomley@platinumaus.com" TargetMode="External"/><Relationship Id="rId29" Type="http://schemas.openxmlformats.org/officeDocument/2006/relationships/hyperlink" Target="mailto:geoffrey.acheampong@harmony.co.za" TargetMode="External"/><Relationship Id="rId41" Type="http://schemas.openxmlformats.org/officeDocument/2006/relationships/hyperlink" Target="mailto:francois.cronje@harmony.co.za" TargetMode="External"/><Relationship Id="rId1" Type="http://schemas.openxmlformats.org/officeDocument/2006/relationships/hyperlink" Target="mailto:ddavies@anglogoldashanti.com" TargetMode="External"/><Relationship Id="rId6" Type="http://schemas.openxmlformats.org/officeDocument/2006/relationships/hyperlink" Target="mailto:kletebele@angloplat.com" TargetMode="External"/><Relationship Id="rId11" Type="http://schemas.openxmlformats.org/officeDocument/2006/relationships/hyperlink" Target="mailto:mprinsloo@xstrata.co.za" TargetMode="External"/><Relationship Id="rId24" Type="http://schemas.openxmlformats.org/officeDocument/2006/relationships/hyperlink" Target="mailto:jacques.dutriou@harmony.co.za" TargetMode="External"/><Relationship Id="rId32" Type="http://schemas.openxmlformats.org/officeDocument/2006/relationships/hyperlink" Target="mailto:Willie.nelson@za.drdgold.com" TargetMode="External"/><Relationship Id="rId37" Type="http://schemas.openxmlformats.org/officeDocument/2006/relationships/hyperlink" Target="mailto:jbooysen@anglogoldashanti.com" TargetMode="External"/><Relationship Id="rId40" Type="http://schemas.openxmlformats.org/officeDocument/2006/relationships/hyperlink" Target="mailto:noel.fernandes@implats.co.za" TargetMode="External"/><Relationship Id="rId5" Type="http://schemas.openxmlformats.org/officeDocument/2006/relationships/hyperlink" Target="mailto:doberholzer@angloplat.com" TargetMode="External"/><Relationship Id="rId15" Type="http://schemas.openxmlformats.org/officeDocument/2006/relationships/hyperlink" Target="mailto:lazarus.motshwaiwa@nkomati.co.za" TargetMode="External"/><Relationship Id="rId23" Type="http://schemas.openxmlformats.org/officeDocument/2006/relationships/hyperlink" Target="mailto:maurice.mkwanazi@harmony.co.za" TargetMode="External"/><Relationship Id="rId28" Type="http://schemas.openxmlformats.org/officeDocument/2006/relationships/hyperlink" Target="mailto:marcus.maree@harmony.co.za" TargetMode="External"/><Relationship Id="rId36" Type="http://schemas.openxmlformats.org/officeDocument/2006/relationships/hyperlink" Target="mailto:pmolise@angloplat.com" TargetMode="External"/><Relationship Id="rId10" Type="http://schemas.openxmlformats.org/officeDocument/2006/relationships/hyperlink" Target="mailto:mprinsloo@xstrata.co.za" TargetMode="External"/><Relationship Id="rId19" Type="http://schemas.openxmlformats.org/officeDocument/2006/relationships/hyperlink" Target="mailto:cmelamu@brmo.co.za" TargetMode="External"/><Relationship Id="rId31" Type="http://schemas.openxmlformats.org/officeDocument/2006/relationships/hyperlink" Target="mailto:Dawie.venter@implats.co.za" TargetMode="External"/><Relationship Id="rId4" Type="http://schemas.openxmlformats.org/officeDocument/2006/relationships/hyperlink" Target="mailto:reader@angloplat.com" TargetMode="External"/><Relationship Id="rId9" Type="http://schemas.openxmlformats.org/officeDocument/2006/relationships/hyperlink" Target="mailto:lkruger@asametals.co.za" TargetMode="External"/><Relationship Id="rId14" Type="http://schemas.openxmlformats.org/officeDocument/2006/relationships/hyperlink" Target="mailto:andre.esterhuizen@trp.co.za" TargetMode="External"/><Relationship Id="rId22" Type="http://schemas.openxmlformats.org/officeDocument/2006/relationships/hyperlink" Target="mailto:jc.smith@randuranium.co.za" TargetMode="External"/><Relationship Id="rId27" Type="http://schemas.openxmlformats.org/officeDocument/2006/relationships/hyperlink" Target="mailto:warren.freeman@harmony.co.za" TargetMode="External"/><Relationship Id="rId30" Type="http://schemas.openxmlformats.org/officeDocument/2006/relationships/hyperlink" Target="mailto:imraan.goolam@lonmin.co.za" TargetMode="External"/><Relationship Id="rId35" Type="http://schemas.openxmlformats.org/officeDocument/2006/relationships/hyperlink" Target="mailto:carelg@angloplat.com" TargetMode="External"/><Relationship Id="rId4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oel.fernandes@implats.co.za" TargetMode="External"/><Relationship Id="rId2" Type="http://schemas.openxmlformats.org/officeDocument/2006/relationships/hyperlink" Target="mailto:marlons@petradiamonds.com" TargetMode="External"/><Relationship Id="rId1" Type="http://schemas.openxmlformats.org/officeDocument/2006/relationships/hyperlink" Target="mailto:siphon@petradiamonds.com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Y121"/>
  <sheetViews>
    <sheetView topLeftCell="U1" zoomScale="50" zoomScaleNormal="50" workbookViewId="0">
      <selection activeCell="CT6" sqref="CT6"/>
    </sheetView>
  </sheetViews>
  <sheetFormatPr defaultRowHeight="15" x14ac:dyDescent="0.25"/>
  <cols>
    <col min="1" max="1" width="3.7109375" customWidth="1"/>
    <col min="2" max="3" width="3.42578125" style="3" customWidth="1"/>
    <col min="4" max="4" width="5.7109375" style="162" customWidth="1"/>
    <col min="5" max="5" width="25.85546875" style="4" customWidth="1"/>
    <col min="6" max="6" width="24" customWidth="1"/>
    <col min="7" max="7" width="24.7109375" customWidth="1"/>
    <col min="8" max="8" width="27.28515625" customWidth="1"/>
    <col min="9" max="9" width="38.7109375" style="5" customWidth="1"/>
    <col min="10" max="10" width="28.140625" style="162" customWidth="1"/>
    <col min="11" max="17" width="8.140625" customWidth="1"/>
    <col min="18" max="18" width="8.28515625" customWidth="1"/>
    <col min="19" max="27" width="8.42578125" customWidth="1"/>
    <col min="28" max="28" width="13.5703125" bestFit="1" customWidth="1"/>
    <col min="29" max="29" width="9.140625" customWidth="1"/>
    <col min="30" max="30" width="9" style="4" customWidth="1"/>
    <col min="31" max="31" width="8.7109375" hidden="1" customWidth="1"/>
    <col min="32" max="40" width="4.85546875" hidden="1" customWidth="1"/>
    <col min="41" max="41" width="4.7109375" hidden="1" customWidth="1"/>
    <col min="42" max="51" width="4.85546875" hidden="1" customWidth="1"/>
    <col min="52" max="52" width="1.28515625" hidden="1" customWidth="1"/>
    <col min="53" max="62" width="4.85546875" hidden="1" customWidth="1"/>
    <col min="63" max="73" width="9.140625" hidden="1" customWidth="1"/>
    <col min="74" max="84" width="9.140625" style="162" hidden="1" customWidth="1"/>
    <col min="85" max="86" width="9.140625" style="6" hidden="1" customWidth="1"/>
    <col min="87" max="87" width="9.140625" hidden="1" customWidth="1"/>
    <col min="88" max="97" width="9.140625" customWidth="1"/>
    <col min="100" max="101" width="9.140625" customWidth="1"/>
  </cols>
  <sheetData>
    <row r="1" spans="2:103" ht="7.5" customHeight="1" thickBot="1" x14ac:dyDescent="0.3">
      <c r="D1" s="162">
        <v>0</v>
      </c>
    </row>
    <row r="2" spans="2:103" ht="73.5" customHeight="1" x14ac:dyDescent="0.25">
      <c r="B2" s="7"/>
      <c r="C2" s="7"/>
      <c r="D2" s="231" t="s">
        <v>499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2"/>
    </row>
    <row r="3" spans="2:103" ht="15" customHeight="1" thickBot="1" x14ac:dyDescent="0.3">
      <c r="B3" s="8"/>
      <c r="C3" s="8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4"/>
    </row>
    <row r="4" spans="2:103" ht="16.5" thickBot="1" x14ac:dyDescent="0.3">
      <c r="B4" s="9"/>
      <c r="C4" s="9"/>
      <c r="D4" s="235"/>
      <c r="E4" s="235"/>
      <c r="F4" s="235"/>
      <c r="G4" s="236"/>
      <c r="H4" s="161"/>
      <c r="I4" s="10"/>
      <c r="J4" s="161"/>
      <c r="K4" s="237" t="s">
        <v>7</v>
      </c>
      <c r="L4" s="235"/>
      <c r="M4" s="235"/>
      <c r="N4" s="235"/>
      <c r="O4" s="235"/>
      <c r="P4" s="235"/>
      <c r="Q4" s="235"/>
      <c r="R4" s="243" t="s">
        <v>504</v>
      </c>
      <c r="S4" s="244"/>
      <c r="T4" s="244"/>
      <c r="U4" s="245"/>
      <c r="V4" s="246" t="s">
        <v>505</v>
      </c>
      <c r="W4" s="247"/>
      <c r="X4" s="247"/>
      <c r="Y4" s="248"/>
      <c r="Z4" s="249" t="s">
        <v>503</v>
      </c>
      <c r="AA4" s="250"/>
      <c r="AB4" s="250"/>
      <c r="AC4" s="251"/>
      <c r="AD4" s="175"/>
      <c r="AE4" s="238" t="s">
        <v>8</v>
      </c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</row>
    <row r="5" spans="2:103" s="16" customFormat="1" ht="135.75" customHeight="1" thickBot="1" x14ac:dyDescent="0.3">
      <c r="B5" s="12" t="s">
        <v>9</v>
      </c>
      <c r="C5" s="12" t="s">
        <v>10</v>
      </c>
      <c r="D5" s="13" t="s">
        <v>11</v>
      </c>
      <c r="E5" s="137" t="s">
        <v>12</v>
      </c>
      <c r="F5" s="138" t="s">
        <v>0</v>
      </c>
      <c r="G5" s="138" t="s">
        <v>13</v>
      </c>
      <c r="H5" s="138" t="s">
        <v>14</v>
      </c>
      <c r="I5" s="139" t="s">
        <v>15</v>
      </c>
      <c r="J5" s="140" t="s">
        <v>16</v>
      </c>
      <c r="K5" s="141" t="s">
        <v>17</v>
      </c>
      <c r="L5" s="142" t="s">
        <v>18</v>
      </c>
      <c r="M5" s="142" t="s">
        <v>19</v>
      </c>
      <c r="N5" s="142" t="s">
        <v>20</v>
      </c>
      <c r="O5" s="142" t="s">
        <v>21</v>
      </c>
      <c r="P5" s="142" t="s">
        <v>22</v>
      </c>
      <c r="Q5" s="143" t="s">
        <v>23</v>
      </c>
      <c r="R5" s="141" t="s">
        <v>24</v>
      </c>
      <c r="S5" s="141" t="s">
        <v>25</v>
      </c>
      <c r="T5" s="142" t="s">
        <v>26</v>
      </c>
      <c r="U5" s="142" t="s">
        <v>27</v>
      </c>
      <c r="V5" s="142" t="s">
        <v>28</v>
      </c>
      <c r="W5" s="142" t="s">
        <v>29</v>
      </c>
      <c r="X5" s="142" t="s">
        <v>30</v>
      </c>
      <c r="Y5" s="142" t="s">
        <v>31</v>
      </c>
      <c r="Z5" s="142" t="s">
        <v>32</v>
      </c>
      <c r="AA5" s="143" t="s">
        <v>33</v>
      </c>
      <c r="AB5" s="151" t="s">
        <v>34</v>
      </c>
      <c r="AC5" s="152" t="s">
        <v>35</v>
      </c>
      <c r="AD5" s="14" t="s">
        <v>36</v>
      </c>
      <c r="AE5" s="239" t="s">
        <v>37</v>
      </c>
      <c r="AF5" s="239"/>
      <c r="AG5" s="240"/>
      <c r="AH5" s="240"/>
      <c r="AI5" s="240"/>
      <c r="AJ5" s="240"/>
      <c r="AK5" s="240"/>
      <c r="AL5" s="240"/>
      <c r="AM5" s="240"/>
      <c r="AN5" s="241"/>
      <c r="AO5" s="15"/>
      <c r="AP5" s="242" t="s">
        <v>38</v>
      </c>
      <c r="AQ5" s="239"/>
      <c r="AR5" s="240"/>
      <c r="AS5" s="240"/>
      <c r="AT5" s="240"/>
      <c r="AU5" s="240"/>
      <c r="AV5" s="240"/>
      <c r="AW5" s="240"/>
      <c r="AX5" s="240"/>
      <c r="AY5" s="241"/>
      <c r="AZ5" s="15"/>
      <c r="BA5" s="242" t="s">
        <v>39</v>
      </c>
      <c r="BB5" s="239"/>
      <c r="BC5" s="240"/>
      <c r="BD5" s="240"/>
      <c r="BE5" s="240"/>
      <c r="BF5" s="240"/>
      <c r="BG5" s="240"/>
      <c r="BH5" s="240"/>
      <c r="BI5" s="240"/>
      <c r="BJ5" s="241"/>
      <c r="BV5" s="252" t="s">
        <v>40</v>
      </c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4"/>
    </row>
    <row r="6" spans="2:103" s="4" customFormat="1" ht="15.75" x14ac:dyDescent="0.2">
      <c r="B6" s="17"/>
      <c r="C6" s="17"/>
      <c r="D6" s="18">
        <v>1</v>
      </c>
      <c r="E6" s="43" t="s">
        <v>402</v>
      </c>
      <c r="F6" s="43" t="s">
        <v>288</v>
      </c>
      <c r="G6" s="43" t="s">
        <v>403</v>
      </c>
      <c r="H6" s="43" t="s">
        <v>404</v>
      </c>
      <c r="I6" s="52" t="s">
        <v>405</v>
      </c>
      <c r="J6" s="54" t="s">
        <v>406</v>
      </c>
      <c r="K6" s="187" t="s">
        <v>1</v>
      </c>
      <c r="L6" s="188" t="s">
        <v>1</v>
      </c>
      <c r="M6" s="188" t="s">
        <v>1</v>
      </c>
      <c r="N6" s="188" t="s">
        <v>163</v>
      </c>
      <c r="O6" s="188" t="s">
        <v>1</v>
      </c>
      <c r="P6" s="188" t="s">
        <v>1</v>
      </c>
      <c r="Q6" s="189"/>
      <c r="R6" s="190" t="s">
        <v>50</v>
      </c>
      <c r="S6" s="191" t="s">
        <v>50</v>
      </c>
      <c r="T6" s="192" t="s">
        <v>50</v>
      </c>
      <c r="U6" s="192" t="s">
        <v>50</v>
      </c>
      <c r="V6" s="192" t="s">
        <v>50</v>
      </c>
      <c r="W6" s="192" t="s">
        <v>50</v>
      </c>
      <c r="X6" s="192" t="s">
        <v>50</v>
      </c>
      <c r="Y6" s="192" t="s">
        <v>50</v>
      </c>
      <c r="Z6" s="192" t="s">
        <v>50</v>
      </c>
      <c r="AA6" s="193" t="s">
        <v>50</v>
      </c>
      <c r="AB6" s="129">
        <v>488</v>
      </c>
      <c r="AC6" s="215">
        <v>488</v>
      </c>
      <c r="AD6" s="216">
        <f t="shared" ref="AD6:AD37" si="0">+CG6+CH6</f>
        <v>1</v>
      </c>
      <c r="AE6" s="21">
        <f t="shared" ref="AE6:AN21" si="1">IF(R6="S",1,0)</f>
        <v>1</v>
      </c>
      <c r="AF6" s="22">
        <f t="shared" si="1"/>
        <v>1</v>
      </c>
      <c r="AG6" s="23">
        <f t="shared" si="1"/>
        <v>1</v>
      </c>
      <c r="AH6" s="23">
        <f t="shared" si="1"/>
        <v>1</v>
      </c>
      <c r="AI6" s="23">
        <f t="shared" si="1"/>
        <v>1</v>
      </c>
      <c r="AJ6" s="23">
        <f t="shared" si="1"/>
        <v>1</v>
      </c>
      <c r="AK6" s="23">
        <f t="shared" si="1"/>
        <v>1</v>
      </c>
      <c r="AL6" s="23">
        <f t="shared" si="1"/>
        <v>1</v>
      </c>
      <c r="AM6" s="23">
        <f t="shared" si="1"/>
        <v>1</v>
      </c>
      <c r="AN6" s="24">
        <f t="shared" si="1"/>
        <v>1</v>
      </c>
      <c r="AP6" s="22">
        <f>IF(R6="C",1,0)</f>
        <v>0</v>
      </c>
      <c r="AQ6" s="22">
        <f>IF(S6="C",1,0)</f>
        <v>0</v>
      </c>
      <c r="AR6" s="23">
        <f>IF(T6="C",1,0)</f>
        <v>0</v>
      </c>
      <c r="AS6" s="23">
        <f t="shared" ref="AS6:AY33" si="2">IF(U6="C",1,0)</f>
        <v>0</v>
      </c>
      <c r="AT6" s="23">
        <f t="shared" si="2"/>
        <v>0</v>
      </c>
      <c r="AU6" s="23">
        <f t="shared" si="2"/>
        <v>0</v>
      </c>
      <c r="AV6" s="23">
        <f t="shared" si="2"/>
        <v>0</v>
      </c>
      <c r="AW6" s="23">
        <f t="shared" si="2"/>
        <v>0</v>
      </c>
      <c r="AX6" s="23">
        <f t="shared" si="2"/>
        <v>0</v>
      </c>
      <c r="AY6" s="24">
        <f t="shared" si="2"/>
        <v>0</v>
      </c>
      <c r="BA6" s="22">
        <f t="shared" ref="BA6:BJ31" si="3">IF(R6="I",1,0)</f>
        <v>0</v>
      </c>
      <c r="BB6" s="22">
        <f t="shared" si="3"/>
        <v>0</v>
      </c>
      <c r="BC6" s="23">
        <f t="shared" si="3"/>
        <v>0</v>
      </c>
      <c r="BD6" s="23">
        <f t="shared" si="3"/>
        <v>0</v>
      </c>
      <c r="BE6" s="23">
        <f t="shared" si="3"/>
        <v>0</v>
      </c>
      <c r="BF6" s="23">
        <f t="shared" si="3"/>
        <v>0</v>
      </c>
      <c r="BG6" s="23">
        <f t="shared" si="3"/>
        <v>0</v>
      </c>
      <c r="BH6" s="23">
        <f t="shared" si="3"/>
        <v>0</v>
      </c>
      <c r="BI6" s="23">
        <f t="shared" si="3"/>
        <v>0</v>
      </c>
      <c r="BJ6" s="24">
        <f t="shared" si="3"/>
        <v>0</v>
      </c>
      <c r="BV6" s="25">
        <f t="shared" ref="BV6:CE33" si="4">IF(R6="S",1," ")</f>
        <v>1</v>
      </c>
      <c r="BW6" s="25">
        <f t="shared" si="4"/>
        <v>1</v>
      </c>
      <c r="BX6" s="25">
        <f t="shared" si="4"/>
        <v>1</v>
      </c>
      <c r="BY6" s="25">
        <f t="shared" si="4"/>
        <v>1</v>
      </c>
      <c r="BZ6" s="25">
        <f t="shared" si="4"/>
        <v>1</v>
      </c>
      <c r="CA6" s="25">
        <f t="shared" si="4"/>
        <v>1</v>
      </c>
      <c r="CB6" s="25">
        <f t="shared" si="4"/>
        <v>1</v>
      </c>
      <c r="CC6" s="25">
        <f t="shared" si="4"/>
        <v>1</v>
      </c>
      <c r="CD6" s="25">
        <f t="shared" si="4"/>
        <v>1</v>
      </c>
      <c r="CE6" s="25">
        <f t="shared" si="4"/>
        <v>1</v>
      </c>
      <c r="CF6" s="26">
        <f>AC6/AB6</f>
        <v>1</v>
      </c>
      <c r="CG6" s="27">
        <f>(SUM(BV6:CE6))/11</f>
        <v>0.90909090909090906</v>
      </c>
      <c r="CH6" s="27">
        <f>(IF((AC6/AB6)&lt;1.00001,(AC6/AB6)," "))/11</f>
        <v>9.0909090909090912E-2</v>
      </c>
    </row>
    <row r="7" spans="2:103" s="4" customFormat="1" ht="15.75" x14ac:dyDescent="0.2">
      <c r="B7" s="17"/>
      <c r="C7" s="17"/>
      <c r="D7" s="18">
        <f t="shared" ref="D7:D78" si="5">IF(E7&gt;0,(+D6+1)," ")</f>
        <v>2</v>
      </c>
      <c r="E7" s="28" t="s">
        <v>407</v>
      </c>
      <c r="F7" s="28" t="s">
        <v>364</v>
      </c>
      <c r="G7" s="28" t="s">
        <v>408</v>
      </c>
      <c r="H7" s="28" t="s">
        <v>409</v>
      </c>
      <c r="I7" s="30" t="s">
        <v>410</v>
      </c>
      <c r="J7" s="57"/>
      <c r="K7" s="194" t="s">
        <v>1</v>
      </c>
      <c r="L7" s="195" t="s">
        <v>1</v>
      </c>
      <c r="M7" s="195" t="s">
        <v>1</v>
      </c>
      <c r="N7" s="195" t="s">
        <v>501</v>
      </c>
      <c r="O7" s="195" t="s">
        <v>1</v>
      </c>
      <c r="P7" s="195" t="s">
        <v>1</v>
      </c>
      <c r="Q7" s="113"/>
      <c r="R7" s="196" t="s">
        <v>50</v>
      </c>
      <c r="S7" s="197" t="s">
        <v>50</v>
      </c>
      <c r="T7" s="197" t="s">
        <v>50</v>
      </c>
      <c r="U7" s="197" t="s">
        <v>50</v>
      </c>
      <c r="V7" s="197" t="s">
        <v>50</v>
      </c>
      <c r="W7" s="197" t="s">
        <v>50</v>
      </c>
      <c r="X7" s="197" t="s">
        <v>50</v>
      </c>
      <c r="Y7" s="197" t="s">
        <v>50</v>
      </c>
      <c r="Z7" s="197" t="s">
        <v>50</v>
      </c>
      <c r="AA7" s="198" t="s">
        <v>50</v>
      </c>
      <c r="AB7" s="129">
        <v>459</v>
      </c>
      <c r="AC7" s="215">
        <v>459</v>
      </c>
      <c r="AD7" s="216">
        <f t="shared" si="0"/>
        <v>1</v>
      </c>
      <c r="AE7" s="21">
        <f t="shared" si="1"/>
        <v>1</v>
      </c>
      <c r="AF7" s="22">
        <f t="shared" si="1"/>
        <v>1</v>
      </c>
      <c r="AG7" s="23">
        <f t="shared" si="1"/>
        <v>1</v>
      </c>
      <c r="AH7" s="23">
        <f t="shared" si="1"/>
        <v>1</v>
      </c>
      <c r="AI7" s="23">
        <f t="shared" si="1"/>
        <v>1</v>
      </c>
      <c r="AJ7" s="23">
        <f t="shared" si="1"/>
        <v>1</v>
      </c>
      <c r="AK7" s="23">
        <f t="shared" si="1"/>
        <v>1</v>
      </c>
      <c r="AL7" s="23">
        <f t="shared" si="1"/>
        <v>1</v>
      </c>
      <c r="AM7" s="23">
        <f t="shared" si="1"/>
        <v>1</v>
      </c>
      <c r="AN7" s="24">
        <f t="shared" si="1"/>
        <v>1</v>
      </c>
      <c r="AP7" s="22">
        <f t="shared" ref="AP7:AR22" si="6">IF(R7="C",1,0)</f>
        <v>0</v>
      </c>
      <c r="AQ7" s="22">
        <f t="shared" si="6"/>
        <v>0</v>
      </c>
      <c r="AR7" s="23">
        <f t="shared" si="6"/>
        <v>0</v>
      </c>
      <c r="AS7" s="23">
        <f t="shared" si="2"/>
        <v>0</v>
      </c>
      <c r="AT7" s="23">
        <f t="shared" si="2"/>
        <v>0</v>
      </c>
      <c r="AU7" s="23">
        <f t="shared" si="2"/>
        <v>0</v>
      </c>
      <c r="AV7" s="23">
        <f t="shared" si="2"/>
        <v>0</v>
      </c>
      <c r="AW7" s="23">
        <f t="shared" si="2"/>
        <v>0</v>
      </c>
      <c r="AX7" s="23">
        <f t="shared" si="2"/>
        <v>0</v>
      </c>
      <c r="AY7" s="24">
        <f t="shared" si="2"/>
        <v>0</v>
      </c>
      <c r="BA7" s="22">
        <f t="shared" si="3"/>
        <v>0</v>
      </c>
      <c r="BB7" s="22">
        <f t="shared" si="3"/>
        <v>0</v>
      </c>
      <c r="BC7" s="23">
        <f t="shared" si="3"/>
        <v>0</v>
      </c>
      <c r="BD7" s="23">
        <f t="shared" si="3"/>
        <v>0</v>
      </c>
      <c r="BE7" s="23">
        <f t="shared" si="3"/>
        <v>0</v>
      </c>
      <c r="BF7" s="23">
        <f t="shared" si="3"/>
        <v>0</v>
      </c>
      <c r="BG7" s="23">
        <f t="shared" si="3"/>
        <v>0</v>
      </c>
      <c r="BH7" s="23">
        <f t="shared" si="3"/>
        <v>0</v>
      </c>
      <c r="BI7" s="23">
        <f t="shared" si="3"/>
        <v>0</v>
      </c>
      <c r="BJ7" s="24">
        <f t="shared" si="3"/>
        <v>0</v>
      </c>
      <c r="BV7" s="32">
        <f t="shared" si="4"/>
        <v>1</v>
      </c>
      <c r="BW7" s="32">
        <f t="shared" si="4"/>
        <v>1</v>
      </c>
      <c r="BX7" s="32">
        <f t="shared" si="4"/>
        <v>1</v>
      </c>
      <c r="BY7" s="32">
        <f t="shared" si="4"/>
        <v>1</v>
      </c>
      <c r="BZ7" s="32">
        <f t="shared" si="4"/>
        <v>1</v>
      </c>
      <c r="CA7" s="32">
        <f t="shared" si="4"/>
        <v>1</v>
      </c>
      <c r="CB7" s="32">
        <f t="shared" si="4"/>
        <v>1</v>
      </c>
      <c r="CC7" s="32">
        <f t="shared" si="4"/>
        <v>1</v>
      </c>
      <c r="CD7" s="32">
        <f t="shared" si="4"/>
        <v>1</v>
      </c>
      <c r="CE7" s="32">
        <f t="shared" si="4"/>
        <v>1</v>
      </c>
      <c r="CF7" s="33">
        <f t="shared" ref="CF7:CF70" si="7">AC7/AB7</f>
        <v>1</v>
      </c>
      <c r="CG7" s="34">
        <f t="shared" ref="CG7:CG70" si="8">(SUM(BV7:CE7))/11</f>
        <v>0.90909090909090906</v>
      </c>
      <c r="CH7" s="34">
        <f t="shared" ref="CH7:CH70" si="9">(IF((AC7/AB7)&lt;1.00001,(AC7/AB7)," "))/11</f>
        <v>9.0909090909090912E-2</v>
      </c>
    </row>
    <row r="8" spans="2:103" s="4" customFormat="1" ht="15.75" x14ac:dyDescent="0.2">
      <c r="B8" s="17"/>
      <c r="C8" s="17"/>
      <c r="D8" s="18">
        <f t="shared" si="5"/>
        <v>3</v>
      </c>
      <c r="E8" s="35" t="s">
        <v>99</v>
      </c>
      <c r="F8" s="35" t="s">
        <v>232</v>
      </c>
      <c r="G8" s="35" t="s">
        <v>252</v>
      </c>
      <c r="H8" s="35" t="s">
        <v>253</v>
      </c>
      <c r="I8" s="52" t="s">
        <v>254</v>
      </c>
      <c r="J8" s="37" t="s">
        <v>255</v>
      </c>
      <c r="K8" s="207" t="s">
        <v>1</v>
      </c>
      <c r="L8" s="199" t="s">
        <v>1</v>
      </c>
      <c r="M8" s="199" t="s">
        <v>1</v>
      </c>
      <c r="N8" s="199" t="s">
        <v>163</v>
      </c>
      <c r="O8" s="199" t="s">
        <v>1</v>
      </c>
      <c r="P8" s="199" t="s">
        <v>1</v>
      </c>
      <c r="Q8" s="200"/>
      <c r="R8" s="201" t="s">
        <v>50</v>
      </c>
      <c r="S8" s="166" t="s">
        <v>50</v>
      </c>
      <c r="T8" s="166" t="s">
        <v>50</v>
      </c>
      <c r="U8" s="166" t="s">
        <v>50</v>
      </c>
      <c r="V8" s="197" t="s">
        <v>50</v>
      </c>
      <c r="W8" s="197" t="s">
        <v>50</v>
      </c>
      <c r="X8" s="197" t="s">
        <v>50</v>
      </c>
      <c r="Y8" s="197" t="s">
        <v>50</v>
      </c>
      <c r="Z8" s="197" t="s">
        <v>50</v>
      </c>
      <c r="AA8" s="198" t="s">
        <v>50</v>
      </c>
      <c r="AB8" s="129">
        <v>441</v>
      </c>
      <c r="AC8" s="215">
        <v>441</v>
      </c>
      <c r="AD8" s="216">
        <f t="shared" si="0"/>
        <v>1</v>
      </c>
      <c r="AE8" s="38">
        <f t="shared" si="1"/>
        <v>1</v>
      </c>
      <c r="AF8" s="39">
        <f t="shared" si="1"/>
        <v>1</v>
      </c>
      <c r="AG8" s="40">
        <f t="shared" si="1"/>
        <v>1</v>
      </c>
      <c r="AH8" s="40">
        <f t="shared" si="1"/>
        <v>1</v>
      </c>
      <c r="AI8" s="40">
        <f t="shared" si="1"/>
        <v>1</v>
      </c>
      <c r="AJ8" s="40">
        <f t="shared" si="1"/>
        <v>1</v>
      </c>
      <c r="AK8" s="40">
        <f t="shared" si="1"/>
        <v>1</v>
      </c>
      <c r="AL8" s="40">
        <f t="shared" si="1"/>
        <v>1</v>
      </c>
      <c r="AM8" s="40">
        <f t="shared" si="1"/>
        <v>1</v>
      </c>
      <c r="AN8" s="41">
        <f t="shared" si="1"/>
        <v>1</v>
      </c>
      <c r="AO8" s="42"/>
      <c r="AP8" s="39">
        <f t="shared" si="6"/>
        <v>0</v>
      </c>
      <c r="AQ8" s="39">
        <f t="shared" si="6"/>
        <v>0</v>
      </c>
      <c r="AR8" s="40">
        <f t="shared" si="6"/>
        <v>0</v>
      </c>
      <c r="AS8" s="23">
        <f t="shared" si="2"/>
        <v>0</v>
      </c>
      <c r="AT8" s="23">
        <f t="shared" si="2"/>
        <v>0</v>
      </c>
      <c r="AU8" s="23">
        <f t="shared" si="2"/>
        <v>0</v>
      </c>
      <c r="AV8" s="23">
        <f t="shared" si="2"/>
        <v>0</v>
      </c>
      <c r="AW8" s="23">
        <f t="shared" si="2"/>
        <v>0</v>
      </c>
      <c r="AX8" s="23">
        <f t="shared" si="2"/>
        <v>0</v>
      </c>
      <c r="AY8" s="24">
        <f t="shared" si="2"/>
        <v>0</v>
      </c>
      <c r="BA8" s="22">
        <f t="shared" si="3"/>
        <v>0</v>
      </c>
      <c r="BB8" s="22">
        <f t="shared" si="3"/>
        <v>0</v>
      </c>
      <c r="BC8" s="23">
        <f t="shared" si="3"/>
        <v>0</v>
      </c>
      <c r="BD8" s="23">
        <f t="shared" si="3"/>
        <v>0</v>
      </c>
      <c r="BE8" s="23">
        <f t="shared" si="3"/>
        <v>0</v>
      </c>
      <c r="BF8" s="23">
        <f t="shared" si="3"/>
        <v>0</v>
      </c>
      <c r="BG8" s="23">
        <f t="shared" si="3"/>
        <v>0</v>
      </c>
      <c r="BH8" s="23">
        <f t="shared" si="3"/>
        <v>0</v>
      </c>
      <c r="BI8" s="23">
        <f t="shared" si="3"/>
        <v>0</v>
      </c>
      <c r="BJ8" s="24">
        <f t="shared" si="3"/>
        <v>0</v>
      </c>
      <c r="BV8" s="32">
        <f t="shared" si="4"/>
        <v>1</v>
      </c>
      <c r="BW8" s="32">
        <f t="shared" si="4"/>
        <v>1</v>
      </c>
      <c r="BX8" s="32">
        <f t="shared" si="4"/>
        <v>1</v>
      </c>
      <c r="BY8" s="32">
        <f t="shared" si="4"/>
        <v>1</v>
      </c>
      <c r="BZ8" s="32">
        <f t="shared" si="4"/>
        <v>1</v>
      </c>
      <c r="CA8" s="32">
        <f t="shared" si="4"/>
        <v>1</v>
      </c>
      <c r="CB8" s="32">
        <f t="shared" si="4"/>
        <v>1</v>
      </c>
      <c r="CC8" s="32">
        <f t="shared" si="4"/>
        <v>1</v>
      </c>
      <c r="CD8" s="32">
        <f t="shared" si="4"/>
        <v>1</v>
      </c>
      <c r="CE8" s="32">
        <f t="shared" si="4"/>
        <v>1</v>
      </c>
      <c r="CF8" s="33">
        <f t="shared" si="7"/>
        <v>1</v>
      </c>
      <c r="CG8" s="34">
        <f t="shared" si="8"/>
        <v>0.90909090909090906</v>
      </c>
      <c r="CH8" s="34">
        <f t="shared" si="9"/>
        <v>9.0909090909090912E-2</v>
      </c>
    </row>
    <row r="9" spans="2:103" s="4" customFormat="1" ht="15.75" x14ac:dyDescent="0.2">
      <c r="B9" s="17"/>
      <c r="C9" s="17"/>
      <c r="D9" s="18">
        <f t="shared" si="5"/>
        <v>4</v>
      </c>
      <c r="E9" s="43" t="s">
        <v>287</v>
      </c>
      <c r="F9" s="43" t="s">
        <v>288</v>
      </c>
      <c r="G9" s="43" t="s">
        <v>289</v>
      </c>
      <c r="H9" s="43" t="s">
        <v>290</v>
      </c>
      <c r="I9" s="52" t="s">
        <v>291</v>
      </c>
      <c r="J9" s="53" t="s">
        <v>292</v>
      </c>
      <c r="K9" s="205" t="s">
        <v>1</v>
      </c>
      <c r="L9" s="172" t="s">
        <v>1</v>
      </c>
      <c r="M9" s="172" t="s">
        <v>1</v>
      </c>
      <c r="N9" s="172" t="s">
        <v>163</v>
      </c>
      <c r="O9" s="172" t="s">
        <v>1</v>
      </c>
      <c r="P9" s="172" t="s">
        <v>1</v>
      </c>
      <c r="Q9" s="202"/>
      <c r="R9" s="196" t="s">
        <v>50</v>
      </c>
      <c r="S9" s="197" t="s">
        <v>50</v>
      </c>
      <c r="T9" s="197" t="s">
        <v>50</v>
      </c>
      <c r="U9" s="197" t="s">
        <v>50</v>
      </c>
      <c r="V9" s="197" t="s">
        <v>50</v>
      </c>
      <c r="W9" s="197" t="s">
        <v>50</v>
      </c>
      <c r="X9" s="197" t="s">
        <v>50</v>
      </c>
      <c r="Y9" s="197" t="s">
        <v>50</v>
      </c>
      <c r="Z9" s="197" t="s">
        <v>50</v>
      </c>
      <c r="AA9" s="198" t="s">
        <v>50</v>
      </c>
      <c r="AB9" s="129">
        <v>388</v>
      </c>
      <c r="AC9" s="215">
        <v>388</v>
      </c>
      <c r="AD9" s="216">
        <f t="shared" si="0"/>
        <v>1</v>
      </c>
      <c r="AE9" s="21">
        <f>IF(S9="S",1,0)</f>
        <v>1</v>
      </c>
      <c r="AF9" s="22">
        <f t="shared" si="1"/>
        <v>1</v>
      </c>
      <c r="AG9" s="23">
        <f t="shared" si="1"/>
        <v>1</v>
      </c>
      <c r="AH9" s="23">
        <f t="shared" si="1"/>
        <v>1</v>
      </c>
      <c r="AI9" s="23">
        <f t="shared" si="1"/>
        <v>1</v>
      </c>
      <c r="AJ9" s="23">
        <f t="shared" si="1"/>
        <v>1</v>
      </c>
      <c r="AK9" s="23">
        <f t="shared" si="1"/>
        <v>1</v>
      </c>
      <c r="AL9" s="23">
        <f t="shared" si="1"/>
        <v>1</v>
      </c>
      <c r="AM9" s="23">
        <f t="shared" si="1"/>
        <v>1</v>
      </c>
      <c r="AN9" s="24">
        <f t="shared" si="1"/>
        <v>1</v>
      </c>
      <c r="AP9" s="22">
        <f>IF(S9="C",1,0)</f>
        <v>0</v>
      </c>
      <c r="AQ9" s="22">
        <f t="shared" si="6"/>
        <v>0</v>
      </c>
      <c r="AR9" s="23">
        <f t="shared" si="6"/>
        <v>0</v>
      </c>
      <c r="AS9" s="23">
        <f t="shared" si="2"/>
        <v>0</v>
      </c>
      <c r="AT9" s="23">
        <f t="shared" si="2"/>
        <v>0</v>
      </c>
      <c r="AU9" s="23">
        <f t="shared" si="2"/>
        <v>0</v>
      </c>
      <c r="AV9" s="23">
        <f t="shared" si="2"/>
        <v>0</v>
      </c>
      <c r="AW9" s="23">
        <f t="shared" si="2"/>
        <v>0</v>
      </c>
      <c r="AX9" s="23">
        <f t="shared" si="2"/>
        <v>0</v>
      </c>
      <c r="AY9" s="24">
        <f t="shared" si="2"/>
        <v>0</v>
      </c>
      <c r="BA9" s="22">
        <f t="shared" si="3"/>
        <v>0</v>
      </c>
      <c r="BB9" s="22">
        <f t="shared" si="3"/>
        <v>0</v>
      </c>
      <c r="BC9" s="23">
        <f t="shared" si="3"/>
        <v>0</v>
      </c>
      <c r="BD9" s="23">
        <f t="shared" si="3"/>
        <v>0</v>
      </c>
      <c r="BE9" s="23">
        <f t="shared" si="3"/>
        <v>0</v>
      </c>
      <c r="BF9" s="23">
        <f t="shared" si="3"/>
        <v>0</v>
      </c>
      <c r="BG9" s="23">
        <f t="shared" si="3"/>
        <v>0</v>
      </c>
      <c r="BH9" s="23">
        <f t="shared" si="3"/>
        <v>0</v>
      </c>
      <c r="BI9" s="23">
        <f t="shared" si="3"/>
        <v>0</v>
      </c>
      <c r="BJ9" s="24">
        <f t="shared" si="3"/>
        <v>0</v>
      </c>
      <c r="BV9" s="32">
        <f t="shared" si="4"/>
        <v>1</v>
      </c>
      <c r="BW9" s="32">
        <f t="shared" si="4"/>
        <v>1</v>
      </c>
      <c r="BX9" s="32">
        <f t="shared" si="4"/>
        <v>1</v>
      </c>
      <c r="BY9" s="32">
        <f t="shared" si="4"/>
        <v>1</v>
      </c>
      <c r="BZ9" s="32">
        <f t="shared" si="4"/>
        <v>1</v>
      </c>
      <c r="CA9" s="32">
        <f t="shared" si="4"/>
        <v>1</v>
      </c>
      <c r="CB9" s="32">
        <f t="shared" si="4"/>
        <v>1</v>
      </c>
      <c r="CC9" s="32">
        <f t="shared" si="4"/>
        <v>1</v>
      </c>
      <c r="CD9" s="32">
        <f t="shared" si="4"/>
        <v>1</v>
      </c>
      <c r="CE9" s="32">
        <f t="shared" ref="CE9:CE33" si="10">IF(AA9="S",1," ")</f>
        <v>1</v>
      </c>
      <c r="CF9" s="33">
        <f t="shared" si="7"/>
        <v>1</v>
      </c>
      <c r="CG9" s="34">
        <f t="shared" si="8"/>
        <v>0.90909090909090906</v>
      </c>
      <c r="CH9" s="34">
        <f t="shared" si="9"/>
        <v>9.0909090909090912E-2</v>
      </c>
    </row>
    <row r="10" spans="2:103" s="4" customFormat="1" ht="15.75" x14ac:dyDescent="0.2">
      <c r="B10" s="17"/>
      <c r="C10" s="17"/>
      <c r="D10" s="18">
        <f t="shared" si="5"/>
        <v>5</v>
      </c>
      <c r="E10" s="43" t="s">
        <v>411</v>
      </c>
      <c r="F10" s="43" t="s">
        <v>288</v>
      </c>
      <c r="G10" s="28" t="s">
        <v>412</v>
      </c>
      <c r="H10" s="43" t="s">
        <v>413</v>
      </c>
      <c r="I10" s="52" t="s">
        <v>414</v>
      </c>
      <c r="J10" s="53">
        <v>834556997</v>
      </c>
      <c r="K10" s="205" t="s">
        <v>1</v>
      </c>
      <c r="L10" s="172" t="s">
        <v>1</v>
      </c>
      <c r="M10" s="172" t="s">
        <v>1</v>
      </c>
      <c r="N10" s="172" t="s">
        <v>163</v>
      </c>
      <c r="O10" s="172" t="s">
        <v>1</v>
      </c>
      <c r="P10" s="172" t="s">
        <v>1</v>
      </c>
      <c r="Q10" s="202"/>
      <c r="R10" s="196" t="s">
        <v>50</v>
      </c>
      <c r="S10" s="197" t="s">
        <v>50</v>
      </c>
      <c r="T10" s="197" t="s">
        <v>50</v>
      </c>
      <c r="U10" s="197" t="s">
        <v>50</v>
      </c>
      <c r="V10" s="197" t="s">
        <v>50</v>
      </c>
      <c r="W10" s="197" t="s">
        <v>50</v>
      </c>
      <c r="X10" s="197" t="s">
        <v>50</v>
      </c>
      <c r="Y10" s="197" t="s">
        <v>50</v>
      </c>
      <c r="Z10" s="197" t="s">
        <v>50</v>
      </c>
      <c r="AA10" s="198" t="s">
        <v>50</v>
      </c>
      <c r="AB10" s="129">
        <v>264</v>
      </c>
      <c r="AC10" s="215">
        <v>264</v>
      </c>
      <c r="AD10" s="216">
        <f t="shared" si="0"/>
        <v>1</v>
      </c>
      <c r="AE10" s="21">
        <f t="shared" ref="AE10:AN41" si="11">IF(R10="S",1,0)</f>
        <v>1</v>
      </c>
      <c r="AF10" s="22">
        <f t="shared" si="1"/>
        <v>1</v>
      </c>
      <c r="AG10" s="23">
        <f t="shared" si="1"/>
        <v>1</v>
      </c>
      <c r="AH10" s="23">
        <f t="shared" si="1"/>
        <v>1</v>
      </c>
      <c r="AI10" s="23">
        <f t="shared" si="1"/>
        <v>1</v>
      </c>
      <c r="AJ10" s="23">
        <f t="shared" si="1"/>
        <v>1</v>
      </c>
      <c r="AK10" s="23">
        <f t="shared" si="1"/>
        <v>1</v>
      </c>
      <c r="AL10" s="23">
        <f t="shared" si="1"/>
        <v>1</v>
      </c>
      <c r="AM10" s="23">
        <f t="shared" si="1"/>
        <v>1</v>
      </c>
      <c r="AN10" s="24">
        <f t="shared" si="1"/>
        <v>1</v>
      </c>
      <c r="AP10" s="22">
        <f t="shared" ref="AP10:AY41" si="12">IF(R10="C",1,0)</f>
        <v>0</v>
      </c>
      <c r="AQ10" s="22">
        <f t="shared" si="6"/>
        <v>0</v>
      </c>
      <c r="AR10" s="23">
        <f t="shared" si="6"/>
        <v>0</v>
      </c>
      <c r="AS10" s="23">
        <f t="shared" si="2"/>
        <v>0</v>
      </c>
      <c r="AT10" s="23">
        <f t="shared" si="2"/>
        <v>0</v>
      </c>
      <c r="AU10" s="23">
        <f t="shared" si="2"/>
        <v>0</v>
      </c>
      <c r="AV10" s="23">
        <f t="shared" si="2"/>
        <v>0</v>
      </c>
      <c r="AW10" s="23">
        <f t="shared" si="2"/>
        <v>0</v>
      </c>
      <c r="AX10" s="23">
        <f t="shared" si="2"/>
        <v>0</v>
      </c>
      <c r="AY10" s="24">
        <f t="shared" si="2"/>
        <v>0</v>
      </c>
      <c r="BA10" s="22">
        <f t="shared" si="3"/>
        <v>0</v>
      </c>
      <c r="BB10" s="22">
        <f t="shared" si="3"/>
        <v>0</v>
      </c>
      <c r="BC10" s="23">
        <f t="shared" si="3"/>
        <v>0</v>
      </c>
      <c r="BD10" s="23">
        <f t="shared" si="3"/>
        <v>0</v>
      </c>
      <c r="BE10" s="23">
        <f t="shared" si="3"/>
        <v>0</v>
      </c>
      <c r="BF10" s="23">
        <f t="shared" si="3"/>
        <v>0</v>
      </c>
      <c r="BG10" s="23">
        <f t="shared" si="3"/>
        <v>0</v>
      </c>
      <c r="BH10" s="23">
        <f t="shared" si="3"/>
        <v>0</v>
      </c>
      <c r="BI10" s="23">
        <f t="shared" si="3"/>
        <v>0</v>
      </c>
      <c r="BJ10" s="24">
        <f t="shared" si="3"/>
        <v>0</v>
      </c>
      <c r="BV10" s="32">
        <f t="shared" si="4"/>
        <v>1</v>
      </c>
      <c r="BW10" s="32">
        <f t="shared" si="4"/>
        <v>1</v>
      </c>
      <c r="BX10" s="32">
        <f t="shared" si="4"/>
        <v>1</v>
      </c>
      <c r="BY10" s="32">
        <f t="shared" si="4"/>
        <v>1</v>
      </c>
      <c r="BZ10" s="32">
        <f t="shared" si="4"/>
        <v>1</v>
      </c>
      <c r="CA10" s="32">
        <f t="shared" si="4"/>
        <v>1</v>
      </c>
      <c r="CB10" s="32">
        <f t="shared" si="4"/>
        <v>1</v>
      </c>
      <c r="CC10" s="32">
        <f t="shared" si="4"/>
        <v>1</v>
      </c>
      <c r="CD10" s="32">
        <f t="shared" si="4"/>
        <v>1</v>
      </c>
      <c r="CE10" s="32">
        <f t="shared" si="10"/>
        <v>1</v>
      </c>
      <c r="CF10" s="33">
        <f t="shared" si="7"/>
        <v>1</v>
      </c>
      <c r="CG10" s="34">
        <f t="shared" si="8"/>
        <v>0.90909090909090906</v>
      </c>
      <c r="CH10" s="34">
        <f t="shared" si="9"/>
        <v>9.0909090909090912E-2</v>
      </c>
    </row>
    <row r="11" spans="2:103" s="4" customFormat="1" ht="15.75" x14ac:dyDescent="0.2">
      <c r="B11" s="17"/>
      <c r="C11" s="17"/>
      <c r="D11" s="18">
        <f t="shared" si="5"/>
        <v>6</v>
      </c>
      <c r="E11" s="43" t="s">
        <v>415</v>
      </c>
      <c r="F11" s="43" t="s">
        <v>135</v>
      </c>
      <c r="G11" s="43" t="s">
        <v>416</v>
      </c>
      <c r="H11" s="43" t="s">
        <v>417</v>
      </c>
      <c r="I11" s="56" t="s">
        <v>418</v>
      </c>
      <c r="J11" s="54" t="s">
        <v>419</v>
      </c>
      <c r="K11" s="205" t="s">
        <v>1</v>
      </c>
      <c r="L11" s="172" t="s">
        <v>1</v>
      </c>
      <c r="M11" s="172" t="s">
        <v>1</v>
      </c>
      <c r="N11" s="172" t="s">
        <v>163</v>
      </c>
      <c r="O11" s="172" t="s">
        <v>1</v>
      </c>
      <c r="P11" s="172" t="s">
        <v>1</v>
      </c>
      <c r="Q11" s="202"/>
      <c r="R11" s="196" t="s">
        <v>50</v>
      </c>
      <c r="S11" s="197" t="s">
        <v>50</v>
      </c>
      <c r="T11" s="197" t="s">
        <v>50</v>
      </c>
      <c r="U11" s="197" t="s">
        <v>50</v>
      </c>
      <c r="V11" s="197" t="s">
        <v>50</v>
      </c>
      <c r="W11" s="197" t="s">
        <v>50</v>
      </c>
      <c r="X11" s="197" t="s">
        <v>50</v>
      </c>
      <c r="Y11" s="197" t="s">
        <v>50</v>
      </c>
      <c r="Z11" s="197" t="s">
        <v>50</v>
      </c>
      <c r="AA11" s="198" t="s">
        <v>50</v>
      </c>
      <c r="AB11" s="129">
        <v>191</v>
      </c>
      <c r="AC11" s="215">
        <v>191</v>
      </c>
      <c r="AD11" s="216">
        <f t="shared" si="0"/>
        <v>1</v>
      </c>
      <c r="AE11" s="21">
        <f t="shared" si="11"/>
        <v>1</v>
      </c>
      <c r="AF11" s="22">
        <f t="shared" si="1"/>
        <v>1</v>
      </c>
      <c r="AG11" s="23">
        <f t="shared" si="1"/>
        <v>1</v>
      </c>
      <c r="AH11" s="23">
        <f t="shared" si="1"/>
        <v>1</v>
      </c>
      <c r="AI11" s="23">
        <f t="shared" si="1"/>
        <v>1</v>
      </c>
      <c r="AJ11" s="23">
        <f t="shared" si="1"/>
        <v>1</v>
      </c>
      <c r="AK11" s="23">
        <f t="shared" si="1"/>
        <v>1</v>
      </c>
      <c r="AL11" s="23">
        <f t="shared" si="1"/>
        <v>1</v>
      </c>
      <c r="AM11" s="23">
        <f t="shared" si="1"/>
        <v>1</v>
      </c>
      <c r="AN11" s="24">
        <f t="shared" si="1"/>
        <v>1</v>
      </c>
      <c r="AP11" s="22">
        <f t="shared" si="12"/>
        <v>0</v>
      </c>
      <c r="AQ11" s="22">
        <f t="shared" si="6"/>
        <v>0</v>
      </c>
      <c r="AR11" s="23">
        <f t="shared" si="6"/>
        <v>0</v>
      </c>
      <c r="AS11" s="23">
        <f t="shared" si="2"/>
        <v>0</v>
      </c>
      <c r="AT11" s="23">
        <f t="shared" si="2"/>
        <v>0</v>
      </c>
      <c r="AU11" s="23">
        <f t="shared" si="2"/>
        <v>0</v>
      </c>
      <c r="AV11" s="23">
        <f t="shared" si="2"/>
        <v>0</v>
      </c>
      <c r="AW11" s="23">
        <f t="shared" si="2"/>
        <v>0</v>
      </c>
      <c r="AX11" s="23">
        <f t="shared" si="2"/>
        <v>0</v>
      </c>
      <c r="AY11" s="24">
        <f t="shared" si="2"/>
        <v>0</v>
      </c>
      <c r="BA11" s="22">
        <f t="shared" si="3"/>
        <v>0</v>
      </c>
      <c r="BB11" s="22">
        <f t="shared" si="3"/>
        <v>0</v>
      </c>
      <c r="BC11" s="23">
        <f t="shared" si="3"/>
        <v>0</v>
      </c>
      <c r="BD11" s="23">
        <f t="shared" si="3"/>
        <v>0</v>
      </c>
      <c r="BE11" s="23">
        <f t="shared" si="3"/>
        <v>0</v>
      </c>
      <c r="BF11" s="23">
        <f t="shared" si="3"/>
        <v>0</v>
      </c>
      <c r="BG11" s="23">
        <f t="shared" si="3"/>
        <v>0</v>
      </c>
      <c r="BH11" s="23">
        <f t="shared" si="3"/>
        <v>0</v>
      </c>
      <c r="BI11" s="23">
        <f t="shared" si="3"/>
        <v>0</v>
      </c>
      <c r="BJ11" s="24">
        <f t="shared" si="3"/>
        <v>0</v>
      </c>
      <c r="BV11" s="32">
        <f t="shared" si="4"/>
        <v>1</v>
      </c>
      <c r="BW11" s="32">
        <f t="shared" si="4"/>
        <v>1</v>
      </c>
      <c r="BX11" s="32">
        <f t="shared" si="4"/>
        <v>1</v>
      </c>
      <c r="BY11" s="32">
        <f t="shared" si="4"/>
        <v>1</v>
      </c>
      <c r="BZ11" s="32">
        <f t="shared" si="4"/>
        <v>1</v>
      </c>
      <c r="CA11" s="32">
        <f t="shared" si="4"/>
        <v>1</v>
      </c>
      <c r="CB11" s="32">
        <f t="shared" si="4"/>
        <v>1</v>
      </c>
      <c r="CC11" s="32">
        <f t="shared" si="4"/>
        <v>1</v>
      </c>
      <c r="CD11" s="32">
        <f t="shared" si="4"/>
        <v>1</v>
      </c>
      <c r="CE11" s="32">
        <f t="shared" si="10"/>
        <v>1</v>
      </c>
      <c r="CF11" s="33">
        <f t="shared" si="7"/>
        <v>1</v>
      </c>
      <c r="CG11" s="34">
        <f t="shared" si="8"/>
        <v>0.90909090909090906</v>
      </c>
      <c r="CH11" s="34">
        <f t="shared" si="9"/>
        <v>9.0909090909090912E-2</v>
      </c>
    </row>
    <row r="12" spans="2:103" s="4" customFormat="1" ht="15.75" x14ac:dyDescent="0.2">
      <c r="B12" s="17"/>
      <c r="C12" s="17"/>
      <c r="D12" s="18">
        <f t="shared" si="5"/>
        <v>7</v>
      </c>
      <c r="E12" s="43" t="s">
        <v>363</v>
      </c>
      <c r="F12" s="43" t="s">
        <v>364</v>
      </c>
      <c r="G12" s="43" t="s">
        <v>365</v>
      </c>
      <c r="H12" s="43" t="s">
        <v>366</v>
      </c>
      <c r="I12" s="52" t="s">
        <v>367</v>
      </c>
      <c r="J12" s="53" t="s">
        <v>368</v>
      </c>
      <c r="K12" s="205" t="s">
        <v>1</v>
      </c>
      <c r="L12" s="172" t="s">
        <v>1</v>
      </c>
      <c r="M12" s="172" t="s">
        <v>1</v>
      </c>
      <c r="N12" s="172" t="s">
        <v>163</v>
      </c>
      <c r="O12" s="172" t="s">
        <v>1</v>
      </c>
      <c r="P12" s="172" t="s">
        <v>1</v>
      </c>
      <c r="Q12" s="202"/>
      <c r="R12" s="196" t="s">
        <v>50</v>
      </c>
      <c r="S12" s="197" t="s">
        <v>50</v>
      </c>
      <c r="T12" s="197" t="s">
        <v>50</v>
      </c>
      <c r="U12" s="197" t="s">
        <v>50</v>
      </c>
      <c r="V12" s="197" t="s">
        <v>50</v>
      </c>
      <c r="W12" s="197" t="s">
        <v>50</v>
      </c>
      <c r="X12" s="197" t="s">
        <v>50</v>
      </c>
      <c r="Y12" s="197" t="s">
        <v>50</v>
      </c>
      <c r="Z12" s="197" t="s">
        <v>50</v>
      </c>
      <c r="AA12" s="167" t="s">
        <v>50</v>
      </c>
      <c r="AB12" s="129">
        <v>190</v>
      </c>
      <c r="AC12" s="215">
        <v>190</v>
      </c>
      <c r="AD12" s="216">
        <f t="shared" si="0"/>
        <v>1</v>
      </c>
      <c r="AE12" s="21">
        <f t="shared" si="11"/>
        <v>1</v>
      </c>
      <c r="AF12" s="22">
        <f t="shared" si="1"/>
        <v>1</v>
      </c>
      <c r="AG12" s="23">
        <f t="shared" si="1"/>
        <v>1</v>
      </c>
      <c r="AH12" s="23">
        <f t="shared" si="1"/>
        <v>1</v>
      </c>
      <c r="AI12" s="23">
        <f t="shared" si="1"/>
        <v>1</v>
      </c>
      <c r="AJ12" s="23">
        <f t="shared" si="1"/>
        <v>1</v>
      </c>
      <c r="AK12" s="23">
        <f t="shared" si="1"/>
        <v>1</v>
      </c>
      <c r="AL12" s="23">
        <f t="shared" si="1"/>
        <v>1</v>
      </c>
      <c r="AM12" s="23">
        <f t="shared" si="1"/>
        <v>1</v>
      </c>
      <c r="AN12" s="24">
        <f t="shared" si="1"/>
        <v>1</v>
      </c>
      <c r="AP12" s="22">
        <f t="shared" si="12"/>
        <v>0</v>
      </c>
      <c r="AQ12" s="22">
        <f t="shared" si="6"/>
        <v>0</v>
      </c>
      <c r="AR12" s="23">
        <f t="shared" si="6"/>
        <v>0</v>
      </c>
      <c r="AS12" s="23">
        <f t="shared" si="2"/>
        <v>0</v>
      </c>
      <c r="AT12" s="23">
        <f t="shared" si="2"/>
        <v>0</v>
      </c>
      <c r="AU12" s="23">
        <f t="shared" si="2"/>
        <v>0</v>
      </c>
      <c r="AV12" s="23">
        <f t="shared" si="2"/>
        <v>0</v>
      </c>
      <c r="AW12" s="23">
        <f t="shared" si="2"/>
        <v>0</v>
      </c>
      <c r="AX12" s="23">
        <f t="shared" si="2"/>
        <v>0</v>
      </c>
      <c r="AY12" s="24">
        <f t="shared" si="2"/>
        <v>0</v>
      </c>
      <c r="BA12" s="22">
        <f t="shared" si="3"/>
        <v>0</v>
      </c>
      <c r="BB12" s="22">
        <f t="shared" si="3"/>
        <v>0</v>
      </c>
      <c r="BC12" s="23">
        <f t="shared" si="3"/>
        <v>0</v>
      </c>
      <c r="BD12" s="23">
        <f t="shared" si="3"/>
        <v>0</v>
      </c>
      <c r="BE12" s="23">
        <f t="shared" si="3"/>
        <v>0</v>
      </c>
      <c r="BF12" s="23">
        <f t="shared" si="3"/>
        <v>0</v>
      </c>
      <c r="BG12" s="23">
        <f t="shared" si="3"/>
        <v>0</v>
      </c>
      <c r="BH12" s="23">
        <f t="shared" si="3"/>
        <v>0</v>
      </c>
      <c r="BI12" s="23">
        <f t="shared" si="3"/>
        <v>0</v>
      </c>
      <c r="BJ12" s="24">
        <f t="shared" si="3"/>
        <v>0</v>
      </c>
      <c r="BV12" s="32">
        <f t="shared" si="4"/>
        <v>1</v>
      </c>
      <c r="BW12" s="32">
        <f t="shared" si="4"/>
        <v>1</v>
      </c>
      <c r="BX12" s="32">
        <f t="shared" si="4"/>
        <v>1</v>
      </c>
      <c r="BY12" s="32">
        <f t="shared" si="4"/>
        <v>1</v>
      </c>
      <c r="BZ12" s="32">
        <f t="shared" si="4"/>
        <v>1</v>
      </c>
      <c r="CA12" s="32">
        <f t="shared" si="4"/>
        <v>1</v>
      </c>
      <c r="CB12" s="32">
        <f t="shared" si="4"/>
        <v>1</v>
      </c>
      <c r="CC12" s="32">
        <f t="shared" si="4"/>
        <v>1</v>
      </c>
      <c r="CD12" s="32">
        <f t="shared" si="4"/>
        <v>1</v>
      </c>
      <c r="CE12" s="32">
        <f t="shared" si="10"/>
        <v>1</v>
      </c>
      <c r="CF12" s="33">
        <f t="shared" si="7"/>
        <v>1</v>
      </c>
      <c r="CG12" s="34">
        <f t="shared" si="8"/>
        <v>0.90909090909090906</v>
      </c>
      <c r="CH12" s="34">
        <f t="shared" si="9"/>
        <v>9.0909090909090912E-2</v>
      </c>
      <c r="CR12" s="47"/>
      <c r="CS12" s="47"/>
      <c r="CT12" s="47"/>
      <c r="CU12" s="47"/>
      <c r="CV12" s="47"/>
      <c r="CW12" s="47"/>
      <c r="CX12" s="47"/>
      <c r="CY12" s="47"/>
    </row>
    <row r="13" spans="2:103" s="4" customFormat="1" ht="15.75" x14ac:dyDescent="0.2">
      <c r="B13" s="17"/>
      <c r="C13" s="17"/>
      <c r="D13" s="18">
        <f t="shared" si="5"/>
        <v>8</v>
      </c>
      <c r="E13" s="35" t="s">
        <v>281</v>
      </c>
      <c r="F13" s="43" t="s">
        <v>277</v>
      </c>
      <c r="G13" s="43" t="s">
        <v>408</v>
      </c>
      <c r="H13" s="43" t="s">
        <v>208</v>
      </c>
      <c r="I13" s="56" t="s">
        <v>209</v>
      </c>
      <c r="J13" s="54" t="s">
        <v>282</v>
      </c>
      <c r="K13" s="205" t="s">
        <v>1</v>
      </c>
      <c r="L13" s="172" t="s">
        <v>1</v>
      </c>
      <c r="M13" s="172" t="s">
        <v>1</v>
      </c>
      <c r="N13" s="172" t="s">
        <v>163</v>
      </c>
      <c r="O13" s="172" t="s">
        <v>1</v>
      </c>
      <c r="P13" s="172" t="s">
        <v>1</v>
      </c>
      <c r="Q13" s="202"/>
      <c r="R13" s="196" t="s">
        <v>50</v>
      </c>
      <c r="S13" s="197" t="s">
        <v>50</v>
      </c>
      <c r="T13" s="197" t="s">
        <v>50</v>
      </c>
      <c r="U13" s="197" t="s">
        <v>50</v>
      </c>
      <c r="V13" s="197" t="s">
        <v>50</v>
      </c>
      <c r="W13" s="197" t="s">
        <v>50</v>
      </c>
      <c r="X13" s="197" t="s">
        <v>50</v>
      </c>
      <c r="Y13" s="197" t="s">
        <v>50</v>
      </c>
      <c r="Z13" s="197" t="s">
        <v>50</v>
      </c>
      <c r="AA13" s="198" t="s">
        <v>50</v>
      </c>
      <c r="AB13" s="129">
        <v>189</v>
      </c>
      <c r="AC13" s="215">
        <v>189</v>
      </c>
      <c r="AD13" s="216">
        <f t="shared" si="0"/>
        <v>1</v>
      </c>
      <c r="AE13" s="21">
        <f t="shared" si="11"/>
        <v>1</v>
      </c>
      <c r="AF13" s="22">
        <f t="shared" si="1"/>
        <v>1</v>
      </c>
      <c r="AG13" s="23">
        <f t="shared" si="1"/>
        <v>1</v>
      </c>
      <c r="AH13" s="23">
        <f t="shared" si="1"/>
        <v>1</v>
      </c>
      <c r="AI13" s="23">
        <f t="shared" si="1"/>
        <v>1</v>
      </c>
      <c r="AJ13" s="23">
        <f t="shared" si="1"/>
        <v>1</v>
      </c>
      <c r="AK13" s="23">
        <f t="shared" si="1"/>
        <v>1</v>
      </c>
      <c r="AL13" s="23">
        <f t="shared" si="1"/>
        <v>1</v>
      </c>
      <c r="AM13" s="23">
        <f t="shared" si="1"/>
        <v>1</v>
      </c>
      <c r="AN13" s="24">
        <f t="shared" si="1"/>
        <v>1</v>
      </c>
      <c r="AP13" s="22">
        <f t="shared" si="12"/>
        <v>0</v>
      </c>
      <c r="AQ13" s="22">
        <f t="shared" si="6"/>
        <v>0</v>
      </c>
      <c r="AR13" s="23">
        <f t="shared" si="6"/>
        <v>0</v>
      </c>
      <c r="AS13" s="23">
        <f t="shared" si="2"/>
        <v>0</v>
      </c>
      <c r="AT13" s="23">
        <f t="shared" si="2"/>
        <v>0</v>
      </c>
      <c r="AU13" s="23">
        <f t="shared" si="2"/>
        <v>0</v>
      </c>
      <c r="AV13" s="23">
        <f t="shared" si="2"/>
        <v>0</v>
      </c>
      <c r="AW13" s="23">
        <f t="shared" si="2"/>
        <v>0</v>
      </c>
      <c r="AX13" s="23">
        <f t="shared" si="2"/>
        <v>0</v>
      </c>
      <c r="AY13" s="24">
        <f t="shared" si="2"/>
        <v>0</v>
      </c>
      <c r="BA13" s="22">
        <f t="shared" si="3"/>
        <v>0</v>
      </c>
      <c r="BB13" s="22">
        <f t="shared" si="3"/>
        <v>0</v>
      </c>
      <c r="BC13" s="23">
        <f t="shared" si="3"/>
        <v>0</v>
      </c>
      <c r="BD13" s="23">
        <f t="shared" si="3"/>
        <v>0</v>
      </c>
      <c r="BE13" s="23">
        <f t="shared" si="3"/>
        <v>0</v>
      </c>
      <c r="BF13" s="23">
        <f t="shared" si="3"/>
        <v>0</v>
      </c>
      <c r="BG13" s="23">
        <f t="shared" si="3"/>
        <v>0</v>
      </c>
      <c r="BH13" s="23">
        <f t="shared" si="3"/>
        <v>0</v>
      </c>
      <c r="BI13" s="23">
        <f t="shared" si="3"/>
        <v>0</v>
      </c>
      <c r="BJ13" s="24">
        <f t="shared" si="3"/>
        <v>0</v>
      </c>
      <c r="BV13" s="32">
        <f t="shared" si="4"/>
        <v>1</v>
      </c>
      <c r="BW13" s="32">
        <f t="shared" si="4"/>
        <v>1</v>
      </c>
      <c r="BX13" s="32">
        <f t="shared" si="4"/>
        <v>1</v>
      </c>
      <c r="BY13" s="32">
        <f t="shared" si="4"/>
        <v>1</v>
      </c>
      <c r="BZ13" s="32">
        <f t="shared" si="4"/>
        <v>1</v>
      </c>
      <c r="CA13" s="32">
        <f t="shared" si="4"/>
        <v>1</v>
      </c>
      <c r="CB13" s="32">
        <f t="shared" si="4"/>
        <v>1</v>
      </c>
      <c r="CC13" s="32">
        <f t="shared" si="4"/>
        <v>1</v>
      </c>
      <c r="CD13" s="32">
        <f t="shared" si="4"/>
        <v>1</v>
      </c>
      <c r="CE13" s="32">
        <f t="shared" si="10"/>
        <v>1</v>
      </c>
      <c r="CF13" s="33">
        <f t="shared" si="7"/>
        <v>1</v>
      </c>
      <c r="CG13" s="34">
        <f t="shared" si="8"/>
        <v>0.90909090909090906</v>
      </c>
      <c r="CH13" s="34">
        <f t="shared" si="9"/>
        <v>9.0909090909090912E-2</v>
      </c>
      <c r="CR13" s="47"/>
      <c r="CS13" s="47"/>
      <c r="CT13" s="47"/>
      <c r="CU13" s="47"/>
      <c r="CV13" s="47"/>
      <c r="CW13" s="47"/>
      <c r="CX13" s="47"/>
      <c r="CY13" s="47"/>
    </row>
    <row r="14" spans="2:103" s="4" customFormat="1" ht="15.75" x14ac:dyDescent="0.2">
      <c r="B14" s="17"/>
      <c r="C14" s="17"/>
      <c r="D14" s="18">
        <f t="shared" si="5"/>
        <v>9</v>
      </c>
      <c r="E14" s="43" t="s">
        <v>420</v>
      </c>
      <c r="F14" s="43" t="s">
        <v>288</v>
      </c>
      <c r="G14" s="43" t="s">
        <v>421</v>
      </c>
      <c r="H14" s="43" t="s">
        <v>422</v>
      </c>
      <c r="I14" s="52" t="s">
        <v>423</v>
      </c>
      <c r="J14" s="54" t="s">
        <v>424</v>
      </c>
      <c r="K14" s="205" t="s">
        <v>1</v>
      </c>
      <c r="L14" s="172" t="s">
        <v>1</v>
      </c>
      <c r="M14" s="172" t="s">
        <v>1</v>
      </c>
      <c r="N14" s="172" t="s">
        <v>163</v>
      </c>
      <c r="O14" s="172" t="s">
        <v>1</v>
      </c>
      <c r="P14" s="172" t="s">
        <v>1</v>
      </c>
      <c r="Q14" s="202"/>
      <c r="R14" s="196" t="s">
        <v>50</v>
      </c>
      <c r="S14" s="197" t="s">
        <v>50</v>
      </c>
      <c r="T14" s="197" t="s">
        <v>50</v>
      </c>
      <c r="U14" s="197" t="s">
        <v>50</v>
      </c>
      <c r="V14" s="197" t="s">
        <v>50</v>
      </c>
      <c r="W14" s="197" t="s">
        <v>50</v>
      </c>
      <c r="X14" s="197" t="s">
        <v>50</v>
      </c>
      <c r="Y14" s="197" t="s">
        <v>50</v>
      </c>
      <c r="Z14" s="197" t="s">
        <v>50</v>
      </c>
      <c r="AA14" s="198" t="s">
        <v>50</v>
      </c>
      <c r="AB14" s="129">
        <v>180</v>
      </c>
      <c r="AC14" s="215">
        <v>180</v>
      </c>
      <c r="AD14" s="216">
        <f t="shared" si="0"/>
        <v>1</v>
      </c>
      <c r="AE14" s="21">
        <f t="shared" si="11"/>
        <v>1</v>
      </c>
      <c r="AF14" s="22">
        <f t="shared" si="1"/>
        <v>1</v>
      </c>
      <c r="AG14" s="23">
        <f t="shared" si="1"/>
        <v>1</v>
      </c>
      <c r="AH14" s="23">
        <f t="shared" si="1"/>
        <v>1</v>
      </c>
      <c r="AI14" s="23">
        <f t="shared" si="1"/>
        <v>1</v>
      </c>
      <c r="AJ14" s="23">
        <f t="shared" si="1"/>
        <v>1</v>
      </c>
      <c r="AK14" s="23">
        <f t="shared" si="1"/>
        <v>1</v>
      </c>
      <c r="AL14" s="23">
        <f t="shared" si="1"/>
        <v>1</v>
      </c>
      <c r="AM14" s="23">
        <f t="shared" si="1"/>
        <v>1</v>
      </c>
      <c r="AN14" s="24">
        <f t="shared" si="1"/>
        <v>1</v>
      </c>
      <c r="AP14" s="22">
        <f t="shared" si="12"/>
        <v>0</v>
      </c>
      <c r="AQ14" s="22">
        <f t="shared" si="6"/>
        <v>0</v>
      </c>
      <c r="AR14" s="23">
        <f t="shared" si="6"/>
        <v>0</v>
      </c>
      <c r="AS14" s="23">
        <f t="shared" si="2"/>
        <v>0</v>
      </c>
      <c r="AT14" s="23">
        <f t="shared" si="2"/>
        <v>0</v>
      </c>
      <c r="AU14" s="23">
        <f t="shared" si="2"/>
        <v>0</v>
      </c>
      <c r="AV14" s="23">
        <f t="shared" si="2"/>
        <v>0</v>
      </c>
      <c r="AW14" s="23">
        <f t="shared" si="2"/>
        <v>0</v>
      </c>
      <c r="AX14" s="23">
        <f t="shared" si="2"/>
        <v>0</v>
      </c>
      <c r="AY14" s="24">
        <f t="shared" si="2"/>
        <v>0</v>
      </c>
      <c r="BA14" s="22">
        <f t="shared" si="3"/>
        <v>0</v>
      </c>
      <c r="BB14" s="22">
        <f t="shared" si="3"/>
        <v>0</v>
      </c>
      <c r="BC14" s="23">
        <f t="shared" si="3"/>
        <v>0</v>
      </c>
      <c r="BD14" s="23">
        <f t="shared" si="3"/>
        <v>0</v>
      </c>
      <c r="BE14" s="23">
        <f t="shared" si="3"/>
        <v>0</v>
      </c>
      <c r="BF14" s="23">
        <f t="shared" si="3"/>
        <v>0</v>
      </c>
      <c r="BG14" s="23">
        <f t="shared" si="3"/>
        <v>0</v>
      </c>
      <c r="BH14" s="23">
        <f t="shared" si="3"/>
        <v>0</v>
      </c>
      <c r="BI14" s="23">
        <f t="shared" si="3"/>
        <v>0</v>
      </c>
      <c r="BJ14" s="24">
        <f t="shared" si="3"/>
        <v>0</v>
      </c>
      <c r="BV14" s="32">
        <f t="shared" si="4"/>
        <v>1</v>
      </c>
      <c r="BW14" s="32">
        <f t="shared" si="4"/>
        <v>1</v>
      </c>
      <c r="BX14" s="32">
        <f t="shared" si="4"/>
        <v>1</v>
      </c>
      <c r="BY14" s="32">
        <f t="shared" si="4"/>
        <v>1</v>
      </c>
      <c r="BZ14" s="32">
        <f t="shared" si="4"/>
        <v>1</v>
      </c>
      <c r="CA14" s="32">
        <f t="shared" si="4"/>
        <v>1</v>
      </c>
      <c r="CB14" s="32">
        <f t="shared" si="4"/>
        <v>1</v>
      </c>
      <c r="CC14" s="32">
        <f t="shared" si="4"/>
        <v>1</v>
      </c>
      <c r="CD14" s="32">
        <f t="shared" si="4"/>
        <v>1</v>
      </c>
      <c r="CE14" s="32">
        <f t="shared" si="10"/>
        <v>1</v>
      </c>
      <c r="CF14" s="33">
        <f t="shared" si="7"/>
        <v>1</v>
      </c>
      <c r="CG14" s="34">
        <f t="shared" si="8"/>
        <v>0.90909090909090906</v>
      </c>
      <c r="CH14" s="34">
        <f t="shared" si="9"/>
        <v>9.0909090909090912E-2</v>
      </c>
      <c r="CR14" s="47"/>
      <c r="CS14" s="47"/>
      <c r="CT14" s="47"/>
      <c r="CU14" s="47"/>
      <c r="CV14" s="47"/>
      <c r="CW14" s="47"/>
      <c r="CX14" s="47"/>
      <c r="CY14" s="47"/>
    </row>
    <row r="15" spans="2:103" s="4" customFormat="1" ht="15.75" x14ac:dyDescent="0.2">
      <c r="B15" s="17"/>
      <c r="C15" s="17"/>
      <c r="D15" s="18">
        <f t="shared" si="5"/>
        <v>10</v>
      </c>
      <c r="E15" s="43" t="s">
        <v>256</v>
      </c>
      <c r="F15" s="43" t="s">
        <v>232</v>
      </c>
      <c r="G15" s="43" t="s">
        <v>257</v>
      </c>
      <c r="H15" s="43" t="s">
        <v>258</v>
      </c>
      <c r="I15" s="52" t="s">
        <v>259</v>
      </c>
      <c r="J15" s="53" t="s">
        <v>260</v>
      </c>
      <c r="K15" s="205" t="s">
        <v>1</v>
      </c>
      <c r="L15" s="172" t="s">
        <v>1</v>
      </c>
      <c r="M15" s="172" t="s">
        <v>1</v>
      </c>
      <c r="N15" s="172" t="s">
        <v>163</v>
      </c>
      <c r="O15" s="172" t="s">
        <v>1</v>
      </c>
      <c r="P15" s="172" t="s">
        <v>1</v>
      </c>
      <c r="Q15" s="202"/>
      <c r="R15" s="196" t="s">
        <v>50</v>
      </c>
      <c r="S15" s="197" t="s">
        <v>50</v>
      </c>
      <c r="T15" s="197" t="s">
        <v>50</v>
      </c>
      <c r="U15" s="197" t="s">
        <v>50</v>
      </c>
      <c r="V15" s="197" t="s">
        <v>50</v>
      </c>
      <c r="W15" s="197" t="s">
        <v>50</v>
      </c>
      <c r="X15" s="197" t="s">
        <v>50</v>
      </c>
      <c r="Y15" s="197" t="s">
        <v>50</v>
      </c>
      <c r="Z15" s="197" t="s">
        <v>50</v>
      </c>
      <c r="AA15" s="198" t="s">
        <v>50</v>
      </c>
      <c r="AB15" s="129">
        <v>170</v>
      </c>
      <c r="AC15" s="215">
        <v>170</v>
      </c>
      <c r="AD15" s="216">
        <f t="shared" si="0"/>
        <v>1</v>
      </c>
      <c r="AE15" s="21">
        <f t="shared" si="11"/>
        <v>1</v>
      </c>
      <c r="AF15" s="22">
        <f t="shared" si="1"/>
        <v>1</v>
      </c>
      <c r="AG15" s="23">
        <f t="shared" si="1"/>
        <v>1</v>
      </c>
      <c r="AH15" s="23">
        <f t="shared" si="1"/>
        <v>1</v>
      </c>
      <c r="AI15" s="23">
        <f t="shared" si="1"/>
        <v>1</v>
      </c>
      <c r="AJ15" s="23">
        <f t="shared" si="1"/>
        <v>1</v>
      </c>
      <c r="AK15" s="23">
        <f t="shared" si="1"/>
        <v>1</v>
      </c>
      <c r="AL15" s="23">
        <f t="shared" si="1"/>
        <v>1</v>
      </c>
      <c r="AM15" s="23">
        <f t="shared" si="1"/>
        <v>1</v>
      </c>
      <c r="AN15" s="24">
        <f t="shared" si="1"/>
        <v>1</v>
      </c>
      <c r="AP15" s="22">
        <f t="shared" si="12"/>
        <v>0</v>
      </c>
      <c r="AQ15" s="22">
        <f t="shared" si="6"/>
        <v>0</v>
      </c>
      <c r="AR15" s="23">
        <f t="shared" si="6"/>
        <v>0</v>
      </c>
      <c r="AS15" s="40">
        <f t="shared" si="2"/>
        <v>0</v>
      </c>
      <c r="AT15" s="40">
        <f t="shared" si="2"/>
        <v>0</v>
      </c>
      <c r="AU15" s="40">
        <f t="shared" si="2"/>
        <v>0</v>
      </c>
      <c r="AV15" s="40">
        <f t="shared" si="2"/>
        <v>0</v>
      </c>
      <c r="AW15" s="40">
        <f t="shared" si="2"/>
        <v>0</v>
      </c>
      <c r="AX15" s="40">
        <f t="shared" si="2"/>
        <v>0</v>
      </c>
      <c r="AY15" s="41">
        <f t="shared" si="2"/>
        <v>0</v>
      </c>
      <c r="AZ15" s="42"/>
      <c r="BA15" s="39">
        <f t="shared" si="3"/>
        <v>0</v>
      </c>
      <c r="BB15" s="39">
        <f t="shared" si="3"/>
        <v>0</v>
      </c>
      <c r="BC15" s="40">
        <f t="shared" si="3"/>
        <v>0</v>
      </c>
      <c r="BD15" s="40">
        <f t="shared" si="3"/>
        <v>0</v>
      </c>
      <c r="BE15" s="40">
        <f t="shared" si="3"/>
        <v>0</v>
      </c>
      <c r="BF15" s="40">
        <f t="shared" si="3"/>
        <v>0</v>
      </c>
      <c r="BG15" s="40">
        <f t="shared" si="3"/>
        <v>0</v>
      </c>
      <c r="BH15" s="40">
        <f t="shared" si="3"/>
        <v>0</v>
      </c>
      <c r="BI15" s="40">
        <f t="shared" si="3"/>
        <v>0</v>
      </c>
      <c r="BJ15" s="41">
        <f t="shared" si="3"/>
        <v>0</v>
      </c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32">
        <f t="shared" si="4"/>
        <v>1</v>
      </c>
      <c r="BW15" s="32">
        <f t="shared" si="4"/>
        <v>1</v>
      </c>
      <c r="BX15" s="32">
        <f t="shared" si="4"/>
        <v>1</v>
      </c>
      <c r="BY15" s="32">
        <f t="shared" si="4"/>
        <v>1</v>
      </c>
      <c r="BZ15" s="32">
        <f t="shared" si="4"/>
        <v>1</v>
      </c>
      <c r="CA15" s="32">
        <f t="shared" si="4"/>
        <v>1</v>
      </c>
      <c r="CB15" s="32">
        <f t="shared" si="4"/>
        <v>1</v>
      </c>
      <c r="CC15" s="32">
        <f t="shared" si="4"/>
        <v>1</v>
      </c>
      <c r="CD15" s="32">
        <f t="shared" si="4"/>
        <v>1</v>
      </c>
      <c r="CE15" s="32">
        <f t="shared" si="10"/>
        <v>1</v>
      </c>
      <c r="CF15" s="33">
        <f t="shared" si="7"/>
        <v>1</v>
      </c>
      <c r="CG15" s="34">
        <f t="shared" si="8"/>
        <v>0.90909090909090906</v>
      </c>
      <c r="CH15" s="34">
        <f t="shared" si="9"/>
        <v>9.0909090909090912E-2</v>
      </c>
      <c r="CI15" s="42"/>
      <c r="CJ15" s="42"/>
      <c r="CK15" s="42"/>
      <c r="CL15" s="42"/>
      <c r="CM15" s="42"/>
      <c r="CN15" s="42"/>
      <c r="CO15" s="42"/>
      <c r="CP15" s="42"/>
      <c r="CQ15" s="42"/>
      <c r="CR15" s="49"/>
      <c r="CS15" s="49"/>
      <c r="CT15" s="49"/>
      <c r="CU15" s="49"/>
      <c r="CV15" s="49"/>
      <c r="CW15" s="49"/>
      <c r="CX15" s="47"/>
      <c r="CY15" s="47"/>
    </row>
    <row r="16" spans="2:103" s="4" customFormat="1" ht="15.75" x14ac:dyDescent="0.2">
      <c r="B16" s="17"/>
      <c r="C16" s="17"/>
      <c r="D16" s="18">
        <f t="shared" si="5"/>
        <v>11</v>
      </c>
      <c r="E16" s="43" t="s">
        <v>108</v>
      </c>
      <c r="F16" s="43" t="s">
        <v>232</v>
      </c>
      <c r="G16" s="43" t="s">
        <v>233</v>
      </c>
      <c r="H16" s="43" t="s">
        <v>234</v>
      </c>
      <c r="I16" s="59" t="s">
        <v>235</v>
      </c>
      <c r="J16" s="53" t="s">
        <v>236</v>
      </c>
      <c r="K16" s="205" t="s">
        <v>1</v>
      </c>
      <c r="L16" s="172" t="s">
        <v>1</v>
      </c>
      <c r="M16" s="172" t="s">
        <v>1</v>
      </c>
      <c r="N16" s="172" t="s">
        <v>163</v>
      </c>
      <c r="O16" s="172" t="s">
        <v>1</v>
      </c>
      <c r="P16" s="172" t="s">
        <v>1</v>
      </c>
      <c r="Q16" s="202"/>
      <c r="R16" s="196" t="s">
        <v>50</v>
      </c>
      <c r="S16" s="197" t="s">
        <v>50</v>
      </c>
      <c r="T16" s="197" t="s">
        <v>50</v>
      </c>
      <c r="U16" s="197" t="s">
        <v>50</v>
      </c>
      <c r="V16" s="197" t="s">
        <v>50</v>
      </c>
      <c r="W16" s="197" t="s">
        <v>50</v>
      </c>
      <c r="X16" s="197" t="s">
        <v>50</v>
      </c>
      <c r="Y16" s="197" t="s">
        <v>50</v>
      </c>
      <c r="Z16" s="197" t="s">
        <v>50</v>
      </c>
      <c r="AA16" s="198" t="s">
        <v>50</v>
      </c>
      <c r="AB16" s="129">
        <v>154</v>
      </c>
      <c r="AC16" s="215">
        <v>154</v>
      </c>
      <c r="AD16" s="216">
        <f t="shared" si="0"/>
        <v>1</v>
      </c>
      <c r="AE16" s="21">
        <f t="shared" si="11"/>
        <v>1</v>
      </c>
      <c r="AF16" s="22">
        <f t="shared" si="1"/>
        <v>1</v>
      </c>
      <c r="AG16" s="23">
        <f t="shared" si="1"/>
        <v>1</v>
      </c>
      <c r="AH16" s="23">
        <f t="shared" si="1"/>
        <v>1</v>
      </c>
      <c r="AI16" s="23">
        <f t="shared" si="1"/>
        <v>1</v>
      </c>
      <c r="AJ16" s="23">
        <f t="shared" si="1"/>
        <v>1</v>
      </c>
      <c r="AK16" s="23">
        <f t="shared" si="1"/>
        <v>1</v>
      </c>
      <c r="AL16" s="23">
        <f t="shared" si="1"/>
        <v>1</v>
      </c>
      <c r="AM16" s="23">
        <f t="shared" si="1"/>
        <v>1</v>
      </c>
      <c r="AN16" s="24">
        <f t="shared" si="1"/>
        <v>1</v>
      </c>
      <c r="AP16" s="22">
        <f t="shared" si="12"/>
        <v>0</v>
      </c>
      <c r="AQ16" s="22">
        <f t="shared" si="6"/>
        <v>0</v>
      </c>
      <c r="AR16" s="23">
        <f t="shared" si="6"/>
        <v>0</v>
      </c>
      <c r="AS16" s="23">
        <f t="shared" si="2"/>
        <v>0</v>
      </c>
      <c r="AT16" s="23">
        <f t="shared" si="2"/>
        <v>0</v>
      </c>
      <c r="AU16" s="23">
        <f t="shared" si="2"/>
        <v>0</v>
      </c>
      <c r="AV16" s="23">
        <f t="shared" si="2"/>
        <v>0</v>
      </c>
      <c r="AW16" s="23">
        <f t="shared" si="2"/>
        <v>0</v>
      </c>
      <c r="AX16" s="23">
        <f t="shared" si="2"/>
        <v>0</v>
      </c>
      <c r="AY16" s="24">
        <f t="shared" si="2"/>
        <v>0</v>
      </c>
      <c r="BA16" s="22">
        <f t="shared" si="3"/>
        <v>0</v>
      </c>
      <c r="BB16" s="22">
        <f t="shared" si="3"/>
        <v>0</v>
      </c>
      <c r="BC16" s="23">
        <f t="shared" si="3"/>
        <v>0</v>
      </c>
      <c r="BD16" s="23">
        <f t="shared" si="3"/>
        <v>0</v>
      </c>
      <c r="BE16" s="23">
        <f t="shared" si="3"/>
        <v>0</v>
      </c>
      <c r="BF16" s="23">
        <f t="shared" si="3"/>
        <v>0</v>
      </c>
      <c r="BG16" s="23">
        <f t="shared" si="3"/>
        <v>0</v>
      </c>
      <c r="BH16" s="23">
        <f t="shared" si="3"/>
        <v>0</v>
      </c>
      <c r="BI16" s="23">
        <f t="shared" si="3"/>
        <v>0</v>
      </c>
      <c r="BJ16" s="24">
        <f t="shared" si="3"/>
        <v>0</v>
      </c>
      <c r="BV16" s="32">
        <f t="shared" si="4"/>
        <v>1</v>
      </c>
      <c r="BW16" s="32">
        <f t="shared" si="4"/>
        <v>1</v>
      </c>
      <c r="BX16" s="32">
        <f t="shared" si="4"/>
        <v>1</v>
      </c>
      <c r="BY16" s="32">
        <f t="shared" si="4"/>
        <v>1</v>
      </c>
      <c r="BZ16" s="32">
        <f t="shared" si="4"/>
        <v>1</v>
      </c>
      <c r="CA16" s="32">
        <f t="shared" si="4"/>
        <v>1</v>
      </c>
      <c r="CB16" s="32">
        <f t="shared" si="4"/>
        <v>1</v>
      </c>
      <c r="CC16" s="32">
        <f t="shared" si="4"/>
        <v>1</v>
      </c>
      <c r="CD16" s="32">
        <f t="shared" si="4"/>
        <v>1</v>
      </c>
      <c r="CE16" s="32">
        <f t="shared" si="10"/>
        <v>1</v>
      </c>
      <c r="CF16" s="33">
        <f t="shared" si="7"/>
        <v>1</v>
      </c>
      <c r="CG16" s="34">
        <f t="shared" si="8"/>
        <v>0.90909090909090906</v>
      </c>
      <c r="CH16" s="34">
        <f t="shared" si="9"/>
        <v>9.0909090909090912E-2</v>
      </c>
      <c r="CR16" s="47"/>
      <c r="CS16" s="47"/>
      <c r="CT16" s="47"/>
      <c r="CU16" s="47"/>
      <c r="CV16" s="47"/>
      <c r="CW16" s="47"/>
      <c r="CX16" s="47"/>
      <c r="CY16" s="47"/>
    </row>
    <row r="17" spans="2:103" s="4" customFormat="1" ht="15.75" x14ac:dyDescent="0.2">
      <c r="B17" s="17"/>
      <c r="C17" s="17"/>
      <c r="D17" s="18">
        <f t="shared" si="5"/>
        <v>12</v>
      </c>
      <c r="E17" s="43" t="s">
        <v>358</v>
      </c>
      <c r="F17" s="43" t="s">
        <v>288</v>
      </c>
      <c r="G17" s="43" t="s">
        <v>359</v>
      </c>
      <c r="H17" s="43" t="s">
        <v>360</v>
      </c>
      <c r="I17" s="52" t="s">
        <v>361</v>
      </c>
      <c r="J17" s="53" t="s">
        <v>362</v>
      </c>
      <c r="K17" s="205" t="s">
        <v>1</v>
      </c>
      <c r="L17" s="172" t="s">
        <v>1</v>
      </c>
      <c r="M17" s="172" t="s">
        <v>1</v>
      </c>
      <c r="N17" s="172" t="s">
        <v>163</v>
      </c>
      <c r="O17" s="172" t="s">
        <v>1</v>
      </c>
      <c r="P17" s="172" t="s">
        <v>1</v>
      </c>
      <c r="Q17" s="202"/>
      <c r="R17" s="196" t="s">
        <v>50</v>
      </c>
      <c r="S17" s="197" t="s">
        <v>50</v>
      </c>
      <c r="T17" s="197" t="s">
        <v>50</v>
      </c>
      <c r="U17" s="197" t="s">
        <v>50</v>
      </c>
      <c r="V17" s="197" t="s">
        <v>50</v>
      </c>
      <c r="W17" s="197" t="s">
        <v>50</v>
      </c>
      <c r="X17" s="197" t="s">
        <v>50</v>
      </c>
      <c r="Y17" s="197" t="s">
        <v>50</v>
      </c>
      <c r="Z17" s="197" t="s">
        <v>50</v>
      </c>
      <c r="AA17" s="198" t="s">
        <v>50</v>
      </c>
      <c r="AB17" s="129">
        <v>150</v>
      </c>
      <c r="AC17" s="215">
        <v>150</v>
      </c>
      <c r="AD17" s="216">
        <f t="shared" si="0"/>
        <v>1</v>
      </c>
      <c r="AE17" s="21">
        <f t="shared" si="11"/>
        <v>1</v>
      </c>
      <c r="AF17" s="22">
        <f t="shared" si="1"/>
        <v>1</v>
      </c>
      <c r="AG17" s="23">
        <f t="shared" si="1"/>
        <v>1</v>
      </c>
      <c r="AH17" s="23">
        <f t="shared" si="1"/>
        <v>1</v>
      </c>
      <c r="AI17" s="23">
        <f t="shared" si="1"/>
        <v>1</v>
      </c>
      <c r="AJ17" s="23">
        <f t="shared" si="1"/>
        <v>1</v>
      </c>
      <c r="AK17" s="23">
        <f t="shared" si="1"/>
        <v>1</v>
      </c>
      <c r="AL17" s="23">
        <f t="shared" si="1"/>
        <v>1</v>
      </c>
      <c r="AM17" s="23">
        <f t="shared" si="1"/>
        <v>1</v>
      </c>
      <c r="AN17" s="24">
        <f t="shared" si="1"/>
        <v>1</v>
      </c>
      <c r="AP17" s="22">
        <f t="shared" si="12"/>
        <v>0</v>
      </c>
      <c r="AQ17" s="22">
        <f t="shared" si="6"/>
        <v>0</v>
      </c>
      <c r="AR17" s="23">
        <f t="shared" si="6"/>
        <v>0</v>
      </c>
      <c r="AS17" s="23">
        <f t="shared" si="2"/>
        <v>0</v>
      </c>
      <c r="AT17" s="23">
        <f t="shared" si="2"/>
        <v>0</v>
      </c>
      <c r="AU17" s="23">
        <f t="shared" si="2"/>
        <v>0</v>
      </c>
      <c r="AV17" s="23">
        <f t="shared" si="2"/>
        <v>0</v>
      </c>
      <c r="AW17" s="23">
        <f t="shared" si="2"/>
        <v>0</v>
      </c>
      <c r="AX17" s="23">
        <f t="shared" si="2"/>
        <v>0</v>
      </c>
      <c r="AY17" s="24">
        <f t="shared" si="2"/>
        <v>0</v>
      </c>
      <c r="BA17" s="22">
        <f t="shared" si="3"/>
        <v>0</v>
      </c>
      <c r="BB17" s="22">
        <f t="shared" si="3"/>
        <v>0</v>
      </c>
      <c r="BC17" s="23">
        <f t="shared" si="3"/>
        <v>0</v>
      </c>
      <c r="BD17" s="23">
        <f t="shared" si="3"/>
        <v>0</v>
      </c>
      <c r="BE17" s="23">
        <f t="shared" si="3"/>
        <v>0</v>
      </c>
      <c r="BF17" s="23">
        <f t="shared" si="3"/>
        <v>0</v>
      </c>
      <c r="BG17" s="23">
        <f t="shared" si="3"/>
        <v>0</v>
      </c>
      <c r="BH17" s="23">
        <f t="shared" si="3"/>
        <v>0</v>
      </c>
      <c r="BI17" s="23">
        <f t="shared" si="3"/>
        <v>0</v>
      </c>
      <c r="BJ17" s="24">
        <f t="shared" si="3"/>
        <v>0</v>
      </c>
      <c r="BV17" s="32">
        <f t="shared" si="4"/>
        <v>1</v>
      </c>
      <c r="BW17" s="32">
        <f t="shared" si="4"/>
        <v>1</v>
      </c>
      <c r="BX17" s="32">
        <f t="shared" si="4"/>
        <v>1</v>
      </c>
      <c r="BY17" s="32">
        <f t="shared" si="4"/>
        <v>1</v>
      </c>
      <c r="BZ17" s="32">
        <f t="shared" si="4"/>
        <v>1</v>
      </c>
      <c r="CA17" s="32">
        <f t="shared" si="4"/>
        <v>1</v>
      </c>
      <c r="CB17" s="32">
        <f t="shared" si="4"/>
        <v>1</v>
      </c>
      <c r="CC17" s="32">
        <f t="shared" si="4"/>
        <v>1</v>
      </c>
      <c r="CD17" s="32">
        <f t="shared" si="4"/>
        <v>1</v>
      </c>
      <c r="CE17" s="32">
        <f t="shared" si="10"/>
        <v>1</v>
      </c>
      <c r="CF17" s="33">
        <f t="shared" si="7"/>
        <v>1</v>
      </c>
      <c r="CG17" s="34">
        <f t="shared" si="8"/>
        <v>0.90909090909090906</v>
      </c>
      <c r="CH17" s="34">
        <f t="shared" si="9"/>
        <v>9.0909090909090912E-2</v>
      </c>
      <c r="CR17" s="47"/>
      <c r="CS17" s="47"/>
      <c r="CT17" s="47"/>
      <c r="CU17" s="47"/>
      <c r="CV17" s="47"/>
      <c r="CW17" s="47"/>
      <c r="CX17" s="47"/>
      <c r="CY17" s="47"/>
    </row>
    <row r="18" spans="2:103" s="4" customFormat="1" ht="15.75" x14ac:dyDescent="0.2">
      <c r="B18" s="17"/>
      <c r="C18" s="17"/>
      <c r="D18" s="18">
        <f t="shared" si="5"/>
        <v>13</v>
      </c>
      <c r="E18" s="35" t="s">
        <v>326</v>
      </c>
      <c r="F18" s="43" t="s">
        <v>206</v>
      </c>
      <c r="G18" s="43" t="s">
        <v>327</v>
      </c>
      <c r="H18" s="43" t="s">
        <v>208</v>
      </c>
      <c r="I18" s="56" t="s">
        <v>209</v>
      </c>
      <c r="J18" s="53" t="s">
        <v>210</v>
      </c>
      <c r="K18" s="205" t="s">
        <v>1</v>
      </c>
      <c r="L18" s="172" t="s">
        <v>1</v>
      </c>
      <c r="M18" s="172" t="s">
        <v>1</v>
      </c>
      <c r="N18" s="172" t="s">
        <v>163</v>
      </c>
      <c r="O18" s="172" t="s">
        <v>1</v>
      </c>
      <c r="P18" s="172" t="s">
        <v>1</v>
      </c>
      <c r="Q18" s="202"/>
      <c r="R18" s="196" t="s">
        <v>50</v>
      </c>
      <c r="S18" s="197" t="s">
        <v>50</v>
      </c>
      <c r="T18" s="197" t="s">
        <v>50</v>
      </c>
      <c r="U18" s="197" t="s">
        <v>50</v>
      </c>
      <c r="V18" s="197" t="s">
        <v>50</v>
      </c>
      <c r="W18" s="197" t="s">
        <v>50</v>
      </c>
      <c r="X18" s="197" t="s">
        <v>50</v>
      </c>
      <c r="Y18" s="197" t="s">
        <v>50</v>
      </c>
      <c r="Z18" s="197" t="s">
        <v>50</v>
      </c>
      <c r="AA18" s="198" t="s">
        <v>50</v>
      </c>
      <c r="AB18" s="129">
        <v>150</v>
      </c>
      <c r="AC18" s="215">
        <v>150</v>
      </c>
      <c r="AD18" s="216">
        <f t="shared" si="0"/>
        <v>1</v>
      </c>
      <c r="AE18" s="21">
        <f t="shared" si="11"/>
        <v>1</v>
      </c>
      <c r="AF18" s="22">
        <f t="shared" si="1"/>
        <v>1</v>
      </c>
      <c r="AG18" s="23">
        <f t="shared" si="1"/>
        <v>1</v>
      </c>
      <c r="AH18" s="23">
        <f t="shared" si="1"/>
        <v>1</v>
      </c>
      <c r="AI18" s="23">
        <f t="shared" si="1"/>
        <v>1</v>
      </c>
      <c r="AJ18" s="23">
        <f t="shared" si="1"/>
        <v>1</v>
      </c>
      <c r="AK18" s="23">
        <f t="shared" si="1"/>
        <v>1</v>
      </c>
      <c r="AL18" s="23">
        <f t="shared" si="1"/>
        <v>1</v>
      </c>
      <c r="AM18" s="23">
        <f t="shared" si="1"/>
        <v>1</v>
      </c>
      <c r="AN18" s="24">
        <f t="shared" si="1"/>
        <v>1</v>
      </c>
      <c r="AP18" s="22">
        <f t="shared" si="12"/>
        <v>0</v>
      </c>
      <c r="AQ18" s="22">
        <f t="shared" si="6"/>
        <v>0</v>
      </c>
      <c r="AR18" s="23">
        <f t="shared" si="6"/>
        <v>0</v>
      </c>
      <c r="AS18" s="23">
        <f t="shared" si="2"/>
        <v>0</v>
      </c>
      <c r="AT18" s="23">
        <f t="shared" si="2"/>
        <v>0</v>
      </c>
      <c r="AU18" s="23">
        <f t="shared" si="2"/>
        <v>0</v>
      </c>
      <c r="AV18" s="23">
        <f t="shared" si="2"/>
        <v>0</v>
      </c>
      <c r="AW18" s="23">
        <f t="shared" si="2"/>
        <v>0</v>
      </c>
      <c r="AX18" s="23">
        <f t="shared" si="2"/>
        <v>0</v>
      </c>
      <c r="AY18" s="24">
        <f t="shared" si="2"/>
        <v>0</v>
      </c>
      <c r="BA18" s="22">
        <f t="shared" si="3"/>
        <v>0</v>
      </c>
      <c r="BB18" s="22">
        <f t="shared" si="3"/>
        <v>0</v>
      </c>
      <c r="BC18" s="23">
        <f t="shared" si="3"/>
        <v>0</v>
      </c>
      <c r="BD18" s="23">
        <f t="shared" si="3"/>
        <v>0</v>
      </c>
      <c r="BE18" s="23">
        <f t="shared" si="3"/>
        <v>0</v>
      </c>
      <c r="BF18" s="23">
        <f t="shared" si="3"/>
        <v>0</v>
      </c>
      <c r="BG18" s="23">
        <f t="shared" si="3"/>
        <v>0</v>
      </c>
      <c r="BH18" s="23">
        <f t="shared" si="3"/>
        <v>0</v>
      </c>
      <c r="BI18" s="23">
        <f t="shared" si="3"/>
        <v>0</v>
      </c>
      <c r="BJ18" s="24">
        <f t="shared" si="3"/>
        <v>0</v>
      </c>
      <c r="BV18" s="32">
        <f t="shared" si="4"/>
        <v>1</v>
      </c>
      <c r="BW18" s="32">
        <f t="shared" si="4"/>
        <v>1</v>
      </c>
      <c r="BX18" s="32">
        <f t="shared" si="4"/>
        <v>1</v>
      </c>
      <c r="BY18" s="32">
        <f t="shared" si="4"/>
        <v>1</v>
      </c>
      <c r="BZ18" s="32">
        <f t="shared" si="4"/>
        <v>1</v>
      </c>
      <c r="CA18" s="32">
        <f t="shared" si="4"/>
        <v>1</v>
      </c>
      <c r="CB18" s="32">
        <f t="shared" si="4"/>
        <v>1</v>
      </c>
      <c r="CC18" s="32">
        <f t="shared" si="4"/>
        <v>1</v>
      </c>
      <c r="CD18" s="32">
        <f t="shared" si="4"/>
        <v>1</v>
      </c>
      <c r="CE18" s="32">
        <f t="shared" si="10"/>
        <v>1</v>
      </c>
      <c r="CF18" s="33">
        <f t="shared" si="7"/>
        <v>1</v>
      </c>
      <c r="CG18" s="34">
        <f t="shared" si="8"/>
        <v>0.90909090909090906</v>
      </c>
      <c r="CH18" s="34">
        <f t="shared" si="9"/>
        <v>9.0909090909090912E-2</v>
      </c>
      <c r="CR18" s="47"/>
      <c r="CS18" s="47"/>
      <c r="CT18" s="47"/>
      <c r="CU18" s="47"/>
      <c r="CV18" s="47"/>
      <c r="CW18" s="47"/>
      <c r="CX18" s="47"/>
      <c r="CY18" s="47"/>
    </row>
    <row r="19" spans="2:103" s="4" customFormat="1" ht="15.75" x14ac:dyDescent="0.2">
      <c r="B19" s="17"/>
      <c r="C19" s="17"/>
      <c r="D19" s="18">
        <f t="shared" si="5"/>
        <v>14</v>
      </c>
      <c r="E19" s="50" t="s">
        <v>157</v>
      </c>
      <c r="F19" s="50" t="s">
        <v>232</v>
      </c>
      <c r="G19" s="50" t="s">
        <v>298</v>
      </c>
      <c r="H19" s="50" t="s">
        <v>299</v>
      </c>
      <c r="I19" s="52" t="s">
        <v>300</v>
      </c>
      <c r="J19" s="53" t="s">
        <v>301</v>
      </c>
      <c r="K19" s="205" t="s">
        <v>1</v>
      </c>
      <c r="L19" s="172" t="s">
        <v>1</v>
      </c>
      <c r="M19" s="172" t="s">
        <v>1</v>
      </c>
      <c r="N19" s="172" t="s">
        <v>163</v>
      </c>
      <c r="O19" s="172" t="s">
        <v>1</v>
      </c>
      <c r="P19" s="172" t="s">
        <v>1</v>
      </c>
      <c r="Q19" s="203"/>
      <c r="R19" s="196" t="s">
        <v>50</v>
      </c>
      <c r="S19" s="197" t="s">
        <v>50</v>
      </c>
      <c r="T19" s="197" t="s">
        <v>50</v>
      </c>
      <c r="U19" s="197" t="s">
        <v>50</v>
      </c>
      <c r="V19" s="197" t="s">
        <v>50</v>
      </c>
      <c r="W19" s="197" t="s">
        <v>50</v>
      </c>
      <c r="X19" s="197" t="s">
        <v>50</v>
      </c>
      <c r="Y19" s="197" t="s">
        <v>50</v>
      </c>
      <c r="Z19" s="197" t="s">
        <v>50</v>
      </c>
      <c r="AA19" s="198" t="s">
        <v>50</v>
      </c>
      <c r="AB19" s="129">
        <v>145</v>
      </c>
      <c r="AC19" s="215">
        <v>145</v>
      </c>
      <c r="AD19" s="216">
        <f t="shared" si="0"/>
        <v>1</v>
      </c>
      <c r="AE19" s="21">
        <f t="shared" si="11"/>
        <v>1</v>
      </c>
      <c r="AF19" s="22">
        <f t="shared" si="1"/>
        <v>1</v>
      </c>
      <c r="AG19" s="23">
        <f t="shared" si="1"/>
        <v>1</v>
      </c>
      <c r="AH19" s="23">
        <f t="shared" si="1"/>
        <v>1</v>
      </c>
      <c r="AI19" s="23">
        <f t="shared" si="1"/>
        <v>1</v>
      </c>
      <c r="AJ19" s="23">
        <f t="shared" si="1"/>
        <v>1</v>
      </c>
      <c r="AK19" s="23">
        <f t="shared" si="1"/>
        <v>1</v>
      </c>
      <c r="AL19" s="23">
        <f t="shared" si="1"/>
        <v>1</v>
      </c>
      <c r="AM19" s="23">
        <f t="shared" si="1"/>
        <v>1</v>
      </c>
      <c r="AN19" s="24">
        <f t="shared" si="1"/>
        <v>1</v>
      </c>
      <c r="AP19" s="22">
        <f t="shared" si="12"/>
        <v>0</v>
      </c>
      <c r="AQ19" s="22">
        <f t="shared" si="6"/>
        <v>0</v>
      </c>
      <c r="AR19" s="23">
        <f t="shared" si="6"/>
        <v>0</v>
      </c>
      <c r="AS19" s="23">
        <f t="shared" si="2"/>
        <v>0</v>
      </c>
      <c r="AT19" s="23">
        <f t="shared" si="2"/>
        <v>0</v>
      </c>
      <c r="AU19" s="23">
        <f t="shared" si="2"/>
        <v>0</v>
      </c>
      <c r="AV19" s="23">
        <f t="shared" si="2"/>
        <v>0</v>
      </c>
      <c r="AW19" s="23">
        <f t="shared" si="2"/>
        <v>0</v>
      </c>
      <c r="AX19" s="23">
        <f t="shared" si="2"/>
        <v>0</v>
      </c>
      <c r="AY19" s="24">
        <f t="shared" si="2"/>
        <v>0</v>
      </c>
      <c r="BA19" s="22">
        <f t="shared" si="3"/>
        <v>0</v>
      </c>
      <c r="BB19" s="22">
        <f t="shared" si="3"/>
        <v>0</v>
      </c>
      <c r="BC19" s="23">
        <f t="shared" si="3"/>
        <v>0</v>
      </c>
      <c r="BD19" s="23">
        <f t="shared" si="3"/>
        <v>0</v>
      </c>
      <c r="BE19" s="23">
        <f t="shared" si="3"/>
        <v>0</v>
      </c>
      <c r="BF19" s="23">
        <f t="shared" si="3"/>
        <v>0</v>
      </c>
      <c r="BG19" s="23">
        <f t="shared" si="3"/>
        <v>0</v>
      </c>
      <c r="BH19" s="23">
        <f t="shared" si="3"/>
        <v>0</v>
      </c>
      <c r="BI19" s="23">
        <f t="shared" si="3"/>
        <v>0</v>
      </c>
      <c r="BJ19" s="24">
        <f t="shared" si="3"/>
        <v>0</v>
      </c>
      <c r="BV19" s="32">
        <f t="shared" si="4"/>
        <v>1</v>
      </c>
      <c r="BW19" s="32">
        <f t="shared" si="4"/>
        <v>1</v>
      </c>
      <c r="BX19" s="32">
        <f t="shared" si="4"/>
        <v>1</v>
      </c>
      <c r="BY19" s="32">
        <f t="shared" si="4"/>
        <v>1</v>
      </c>
      <c r="BZ19" s="32">
        <f t="shared" si="4"/>
        <v>1</v>
      </c>
      <c r="CA19" s="32">
        <f t="shared" si="4"/>
        <v>1</v>
      </c>
      <c r="CB19" s="32">
        <f t="shared" si="4"/>
        <v>1</v>
      </c>
      <c r="CC19" s="32">
        <f t="shared" si="4"/>
        <v>1</v>
      </c>
      <c r="CD19" s="32">
        <f t="shared" si="4"/>
        <v>1</v>
      </c>
      <c r="CE19" s="32">
        <f t="shared" si="10"/>
        <v>1</v>
      </c>
      <c r="CF19" s="33">
        <f t="shared" si="7"/>
        <v>1</v>
      </c>
      <c r="CG19" s="34">
        <f t="shared" si="8"/>
        <v>0.90909090909090906</v>
      </c>
      <c r="CH19" s="34">
        <f t="shared" si="9"/>
        <v>9.0909090909090912E-2</v>
      </c>
      <c r="CR19" s="47"/>
      <c r="CS19" s="47"/>
      <c r="CT19" s="47"/>
      <c r="CU19" s="47"/>
      <c r="CV19" s="47"/>
      <c r="CW19" s="47"/>
      <c r="CX19" s="47"/>
      <c r="CY19" s="47"/>
    </row>
    <row r="20" spans="2:103" s="4" customFormat="1" ht="15.75" x14ac:dyDescent="0.2">
      <c r="B20" s="17"/>
      <c r="C20" s="17"/>
      <c r="D20" s="18">
        <f t="shared" si="5"/>
        <v>15</v>
      </c>
      <c r="E20" s="35" t="s">
        <v>296</v>
      </c>
      <c r="F20" s="43" t="s">
        <v>206</v>
      </c>
      <c r="G20" s="43" t="s">
        <v>297</v>
      </c>
      <c r="H20" s="43" t="s">
        <v>208</v>
      </c>
      <c r="I20" s="56" t="s">
        <v>209</v>
      </c>
      <c r="J20" s="53" t="s">
        <v>210</v>
      </c>
      <c r="K20" s="205" t="s">
        <v>1</v>
      </c>
      <c r="L20" s="172" t="s">
        <v>1</v>
      </c>
      <c r="M20" s="172" t="s">
        <v>1</v>
      </c>
      <c r="N20" s="172" t="s">
        <v>163</v>
      </c>
      <c r="O20" s="172" t="s">
        <v>1</v>
      </c>
      <c r="P20" s="172" t="s">
        <v>1</v>
      </c>
      <c r="Q20" s="202"/>
      <c r="R20" s="196" t="s">
        <v>50</v>
      </c>
      <c r="S20" s="197" t="s">
        <v>50</v>
      </c>
      <c r="T20" s="197" t="s">
        <v>50</v>
      </c>
      <c r="U20" s="197" t="s">
        <v>50</v>
      </c>
      <c r="V20" s="197" t="s">
        <v>50</v>
      </c>
      <c r="W20" s="197" t="s">
        <v>50</v>
      </c>
      <c r="X20" s="197" t="s">
        <v>50</v>
      </c>
      <c r="Y20" s="197" t="s">
        <v>50</v>
      </c>
      <c r="Z20" s="197" t="s">
        <v>50</v>
      </c>
      <c r="AA20" s="198" t="s">
        <v>50</v>
      </c>
      <c r="AB20" s="129">
        <v>141</v>
      </c>
      <c r="AC20" s="215">
        <v>141</v>
      </c>
      <c r="AD20" s="216">
        <f t="shared" si="0"/>
        <v>1</v>
      </c>
      <c r="AE20" s="21">
        <f t="shared" si="11"/>
        <v>1</v>
      </c>
      <c r="AF20" s="22">
        <f t="shared" si="1"/>
        <v>1</v>
      </c>
      <c r="AG20" s="23">
        <f t="shared" si="1"/>
        <v>1</v>
      </c>
      <c r="AH20" s="23">
        <f t="shared" si="1"/>
        <v>1</v>
      </c>
      <c r="AI20" s="23">
        <f t="shared" si="1"/>
        <v>1</v>
      </c>
      <c r="AJ20" s="23">
        <f t="shared" si="1"/>
        <v>1</v>
      </c>
      <c r="AK20" s="23">
        <f t="shared" si="1"/>
        <v>1</v>
      </c>
      <c r="AL20" s="23">
        <f t="shared" si="1"/>
        <v>1</v>
      </c>
      <c r="AM20" s="23">
        <f t="shared" si="1"/>
        <v>1</v>
      </c>
      <c r="AN20" s="24">
        <f t="shared" si="1"/>
        <v>1</v>
      </c>
      <c r="AP20" s="22">
        <f t="shared" si="12"/>
        <v>0</v>
      </c>
      <c r="AQ20" s="22">
        <f t="shared" si="6"/>
        <v>0</v>
      </c>
      <c r="AR20" s="23">
        <f t="shared" si="6"/>
        <v>0</v>
      </c>
      <c r="AS20" s="23">
        <f t="shared" si="2"/>
        <v>0</v>
      </c>
      <c r="AT20" s="23">
        <f t="shared" si="2"/>
        <v>0</v>
      </c>
      <c r="AU20" s="23">
        <f t="shared" si="2"/>
        <v>0</v>
      </c>
      <c r="AV20" s="23">
        <f t="shared" si="2"/>
        <v>0</v>
      </c>
      <c r="AW20" s="23">
        <f t="shared" si="2"/>
        <v>0</v>
      </c>
      <c r="AX20" s="23">
        <f t="shared" si="2"/>
        <v>0</v>
      </c>
      <c r="AY20" s="24">
        <f t="shared" si="2"/>
        <v>0</v>
      </c>
      <c r="BA20" s="22">
        <f t="shared" si="3"/>
        <v>0</v>
      </c>
      <c r="BB20" s="22">
        <f t="shared" si="3"/>
        <v>0</v>
      </c>
      <c r="BC20" s="23">
        <f t="shared" si="3"/>
        <v>0</v>
      </c>
      <c r="BD20" s="23">
        <f t="shared" si="3"/>
        <v>0</v>
      </c>
      <c r="BE20" s="23">
        <f t="shared" si="3"/>
        <v>0</v>
      </c>
      <c r="BF20" s="23">
        <f t="shared" si="3"/>
        <v>0</v>
      </c>
      <c r="BG20" s="23">
        <f t="shared" si="3"/>
        <v>0</v>
      </c>
      <c r="BH20" s="23">
        <f t="shared" si="3"/>
        <v>0</v>
      </c>
      <c r="BI20" s="23">
        <f t="shared" si="3"/>
        <v>0</v>
      </c>
      <c r="BJ20" s="24">
        <f t="shared" si="3"/>
        <v>0</v>
      </c>
      <c r="BV20" s="32">
        <f t="shared" si="4"/>
        <v>1</v>
      </c>
      <c r="BW20" s="32">
        <f t="shared" si="4"/>
        <v>1</v>
      </c>
      <c r="BX20" s="32">
        <f t="shared" si="4"/>
        <v>1</v>
      </c>
      <c r="BY20" s="32">
        <f t="shared" si="4"/>
        <v>1</v>
      </c>
      <c r="BZ20" s="32">
        <f t="shared" si="4"/>
        <v>1</v>
      </c>
      <c r="CA20" s="32">
        <f t="shared" si="4"/>
        <v>1</v>
      </c>
      <c r="CB20" s="32">
        <f t="shared" si="4"/>
        <v>1</v>
      </c>
      <c r="CC20" s="32">
        <f t="shared" si="4"/>
        <v>1</v>
      </c>
      <c r="CD20" s="32">
        <f t="shared" si="4"/>
        <v>1</v>
      </c>
      <c r="CE20" s="32">
        <f t="shared" si="10"/>
        <v>1</v>
      </c>
      <c r="CF20" s="33">
        <f t="shared" si="7"/>
        <v>1</v>
      </c>
      <c r="CG20" s="34">
        <f t="shared" si="8"/>
        <v>0.90909090909090906</v>
      </c>
      <c r="CH20" s="34">
        <f t="shared" si="9"/>
        <v>9.0909090909090912E-2</v>
      </c>
      <c r="CR20" s="47"/>
      <c r="CS20" s="47"/>
      <c r="CT20" s="47"/>
      <c r="CU20" s="47"/>
      <c r="CV20" s="47"/>
      <c r="CW20" s="47"/>
      <c r="CX20" s="47"/>
      <c r="CY20" s="47"/>
    </row>
    <row r="21" spans="2:103" s="4" customFormat="1" ht="15.75" x14ac:dyDescent="0.2">
      <c r="B21" s="17"/>
      <c r="C21" s="17"/>
      <c r="D21" s="18">
        <f t="shared" si="5"/>
        <v>16</v>
      </c>
      <c r="E21" s="43" t="s">
        <v>138</v>
      </c>
      <c r="F21" s="43" t="s">
        <v>76</v>
      </c>
      <c r="G21" s="43" t="s">
        <v>302</v>
      </c>
      <c r="H21" s="43" t="s">
        <v>303</v>
      </c>
      <c r="I21" s="52" t="s">
        <v>304</v>
      </c>
      <c r="J21" s="53" t="s">
        <v>305</v>
      </c>
      <c r="K21" s="205" t="s">
        <v>1</v>
      </c>
      <c r="L21" s="172" t="s">
        <v>1</v>
      </c>
      <c r="M21" s="172" t="s">
        <v>1</v>
      </c>
      <c r="N21" s="172" t="s">
        <v>163</v>
      </c>
      <c r="O21" s="172" t="s">
        <v>1</v>
      </c>
      <c r="P21" s="172" t="s">
        <v>1</v>
      </c>
      <c r="Q21" s="202"/>
      <c r="R21" s="196" t="s">
        <v>50</v>
      </c>
      <c r="S21" s="197" t="s">
        <v>50</v>
      </c>
      <c r="T21" s="197" t="s">
        <v>50</v>
      </c>
      <c r="U21" s="197" t="s">
        <v>50</v>
      </c>
      <c r="V21" s="197" t="s">
        <v>50</v>
      </c>
      <c r="W21" s="197" t="s">
        <v>50</v>
      </c>
      <c r="X21" s="197" t="s">
        <v>50</v>
      </c>
      <c r="Y21" s="197" t="s">
        <v>50</v>
      </c>
      <c r="Z21" s="197" t="s">
        <v>50</v>
      </c>
      <c r="AA21" s="198" t="s">
        <v>50</v>
      </c>
      <c r="AB21" s="129">
        <v>138</v>
      </c>
      <c r="AC21" s="215">
        <v>138</v>
      </c>
      <c r="AD21" s="216">
        <f t="shared" si="0"/>
        <v>1</v>
      </c>
      <c r="AE21" s="21">
        <f t="shared" si="11"/>
        <v>1</v>
      </c>
      <c r="AF21" s="22">
        <f t="shared" si="1"/>
        <v>1</v>
      </c>
      <c r="AG21" s="23">
        <f t="shared" si="1"/>
        <v>1</v>
      </c>
      <c r="AH21" s="23">
        <f t="shared" si="1"/>
        <v>1</v>
      </c>
      <c r="AI21" s="23">
        <f t="shared" si="1"/>
        <v>1</v>
      </c>
      <c r="AJ21" s="23">
        <f t="shared" si="1"/>
        <v>1</v>
      </c>
      <c r="AK21" s="23">
        <f t="shared" si="1"/>
        <v>1</v>
      </c>
      <c r="AL21" s="23">
        <f t="shared" si="1"/>
        <v>1</v>
      </c>
      <c r="AM21" s="23">
        <f t="shared" si="1"/>
        <v>1</v>
      </c>
      <c r="AN21" s="24">
        <f t="shared" si="1"/>
        <v>1</v>
      </c>
      <c r="AP21" s="22">
        <f t="shared" si="12"/>
        <v>0</v>
      </c>
      <c r="AQ21" s="22">
        <f t="shared" si="6"/>
        <v>0</v>
      </c>
      <c r="AR21" s="23">
        <f t="shared" si="6"/>
        <v>0</v>
      </c>
      <c r="AS21" s="23">
        <f t="shared" si="2"/>
        <v>0</v>
      </c>
      <c r="AT21" s="23">
        <f t="shared" si="2"/>
        <v>0</v>
      </c>
      <c r="AU21" s="23">
        <f t="shared" si="2"/>
        <v>0</v>
      </c>
      <c r="AV21" s="23">
        <f t="shared" si="2"/>
        <v>0</v>
      </c>
      <c r="AW21" s="23">
        <f t="shared" si="2"/>
        <v>0</v>
      </c>
      <c r="AX21" s="23">
        <f t="shared" si="2"/>
        <v>0</v>
      </c>
      <c r="AY21" s="24">
        <f t="shared" si="2"/>
        <v>0</v>
      </c>
      <c r="BA21" s="22">
        <f t="shared" si="3"/>
        <v>0</v>
      </c>
      <c r="BB21" s="22">
        <f t="shared" si="3"/>
        <v>0</v>
      </c>
      <c r="BC21" s="23">
        <f t="shared" si="3"/>
        <v>0</v>
      </c>
      <c r="BD21" s="23">
        <f t="shared" si="3"/>
        <v>0</v>
      </c>
      <c r="BE21" s="23">
        <f t="shared" si="3"/>
        <v>0</v>
      </c>
      <c r="BF21" s="23">
        <f t="shared" si="3"/>
        <v>0</v>
      </c>
      <c r="BG21" s="23">
        <f t="shared" si="3"/>
        <v>0</v>
      </c>
      <c r="BH21" s="23">
        <f t="shared" si="3"/>
        <v>0</v>
      </c>
      <c r="BI21" s="23">
        <f t="shared" si="3"/>
        <v>0</v>
      </c>
      <c r="BJ21" s="24">
        <f t="shared" si="3"/>
        <v>0</v>
      </c>
      <c r="BV21" s="32">
        <f t="shared" si="4"/>
        <v>1</v>
      </c>
      <c r="BW21" s="32">
        <f t="shared" si="4"/>
        <v>1</v>
      </c>
      <c r="BX21" s="32">
        <f t="shared" si="4"/>
        <v>1</v>
      </c>
      <c r="BY21" s="32">
        <f t="shared" si="4"/>
        <v>1</v>
      </c>
      <c r="BZ21" s="32">
        <f t="shared" si="4"/>
        <v>1</v>
      </c>
      <c r="CA21" s="32">
        <f t="shared" si="4"/>
        <v>1</v>
      </c>
      <c r="CB21" s="32">
        <f t="shared" si="4"/>
        <v>1</v>
      </c>
      <c r="CC21" s="32">
        <f t="shared" si="4"/>
        <v>1</v>
      </c>
      <c r="CD21" s="32">
        <f t="shared" si="4"/>
        <v>1</v>
      </c>
      <c r="CE21" s="32">
        <f t="shared" si="10"/>
        <v>1</v>
      </c>
      <c r="CF21" s="33">
        <f t="shared" si="7"/>
        <v>1</v>
      </c>
      <c r="CG21" s="34">
        <f t="shared" si="8"/>
        <v>0.90909090909090906</v>
      </c>
      <c r="CH21" s="34">
        <f t="shared" si="9"/>
        <v>9.0909090909090912E-2</v>
      </c>
      <c r="CR21" s="47"/>
      <c r="CS21" s="47"/>
      <c r="CT21" s="47"/>
      <c r="CU21" s="47"/>
      <c r="CV21" s="47"/>
      <c r="CW21" s="47"/>
      <c r="CX21" s="47"/>
      <c r="CY21" s="47"/>
    </row>
    <row r="22" spans="2:103" s="4" customFormat="1" ht="15.75" x14ac:dyDescent="0.2">
      <c r="B22" s="17"/>
      <c r="C22" s="17"/>
      <c r="D22" s="18">
        <f t="shared" si="5"/>
        <v>17</v>
      </c>
      <c r="E22" s="43" t="s">
        <v>310</v>
      </c>
      <c r="F22" s="43" t="s">
        <v>288</v>
      </c>
      <c r="G22" s="43" t="s">
        <v>311</v>
      </c>
      <c r="H22" s="43" t="s">
        <v>312</v>
      </c>
      <c r="I22" s="52" t="s">
        <v>313</v>
      </c>
      <c r="J22" s="54" t="s">
        <v>314</v>
      </c>
      <c r="K22" s="205" t="s">
        <v>1</v>
      </c>
      <c r="L22" s="172" t="s">
        <v>1</v>
      </c>
      <c r="M22" s="172" t="s">
        <v>1</v>
      </c>
      <c r="N22" s="172" t="s">
        <v>163</v>
      </c>
      <c r="O22" s="172" t="s">
        <v>1</v>
      </c>
      <c r="P22" s="172" t="s">
        <v>1</v>
      </c>
      <c r="Q22" s="202"/>
      <c r="R22" s="196" t="s">
        <v>50</v>
      </c>
      <c r="S22" s="197" t="s">
        <v>50</v>
      </c>
      <c r="T22" s="197" t="s">
        <v>50</v>
      </c>
      <c r="U22" s="197" t="s">
        <v>50</v>
      </c>
      <c r="V22" s="197" t="s">
        <v>50</v>
      </c>
      <c r="W22" s="197" t="s">
        <v>50</v>
      </c>
      <c r="X22" s="197" t="s">
        <v>50</v>
      </c>
      <c r="Y22" s="197" t="s">
        <v>50</v>
      </c>
      <c r="Z22" s="197" t="s">
        <v>50</v>
      </c>
      <c r="AA22" s="198" t="s">
        <v>50</v>
      </c>
      <c r="AB22" s="129">
        <v>129</v>
      </c>
      <c r="AC22" s="215">
        <v>129</v>
      </c>
      <c r="AD22" s="216">
        <f t="shared" si="0"/>
        <v>1</v>
      </c>
      <c r="AE22" s="21">
        <f t="shared" si="11"/>
        <v>1</v>
      </c>
      <c r="AF22" s="22">
        <f t="shared" si="11"/>
        <v>1</v>
      </c>
      <c r="AG22" s="23">
        <f t="shared" si="11"/>
        <v>1</v>
      </c>
      <c r="AH22" s="23">
        <f t="shared" si="11"/>
        <v>1</v>
      </c>
      <c r="AI22" s="23">
        <f t="shared" si="11"/>
        <v>1</v>
      </c>
      <c r="AJ22" s="23">
        <f t="shared" si="11"/>
        <v>1</v>
      </c>
      <c r="AK22" s="23">
        <f t="shared" si="11"/>
        <v>1</v>
      </c>
      <c r="AL22" s="23">
        <f t="shared" si="11"/>
        <v>1</v>
      </c>
      <c r="AM22" s="23">
        <f t="shared" si="11"/>
        <v>1</v>
      </c>
      <c r="AN22" s="24">
        <f t="shared" si="11"/>
        <v>1</v>
      </c>
      <c r="AP22" s="22">
        <f t="shared" si="12"/>
        <v>0</v>
      </c>
      <c r="AQ22" s="22">
        <f t="shared" si="6"/>
        <v>0</v>
      </c>
      <c r="AR22" s="23">
        <f t="shared" si="6"/>
        <v>0</v>
      </c>
      <c r="AS22" s="23">
        <f t="shared" si="2"/>
        <v>0</v>
      </c>
      <c r="AT22" s="23">
        <f t="shared" si="2"/>
        <v>0</v>
      </c>
      <c r="AU22" s="23">
        <f t="shared" si="2"/>
        <v>0</v>
      </c>
      <c r="AV22" s="23">
        <f t="shared" si="2"/>
        <v>0</v>
      </c>
      <c r="AW22" s="23">
        <f t="shared" si="2"/>
        <v>0</v>
      </c>
      <c r="AX22" s="23">
        <f t="shared" si="2"/>
        <v>0</v>
      </c>
      <c r="AY22" s="24">
        <f t="shared" si="2"/>
        <v>0</v>
      </c>
      <c r="BA22" s="22">
        <f t="shared" si="3"/>
        <v>0</v>
      </c>
      <c r="BB22" s="22">
        <f t="shared" si="3"/>
        <v>0</v>
      </c>
      <c r="BC22" s="23">
        <f t="shared" si="3"/>
        <v>0</v>
      </c>
      <c r="BD22" s="23">
        <f t="shared" si="3"/>
        <v>0</v>
      </c>
      <c r="BE22" s="23">
        <f t="shared" si="3"/>
        <v>0</v>
      </c>
      <c r="BF22" s="23">
        <f t="shared" si="3"/>
        <v>0</v>
      </c>
      <c r="BG22" s="23">
        <f t="shared" si="3"/>
        <v>0</v>
      </c>
      <c r="BH22" s="23">
        <f t="shared" si="3"/>
        <v>0</v>
      </c>
      <c r="BI22" s="23">
        <f t="shared" si="3"/>
        <v>0</v>
      </c>
      <c r="BJ22" s="24">
        <f t="shared" si="3"/>
        <v>0</v>
      </c>
      <c r="BV22" s="32">
        <f t="shared" si="4"/>
        <v>1</v>
      </c>
      <c r="BW22" s="32">
        <f t="shared" si="4"/>
        <v>1</v>
      </c>
      <c r="BX22" s="32">
        <f t="shared" si="4"/>
        <v>1</v>
      </c>
      <c r="BY22" s="32">
        <f t="shared" si="4"/>
        <v>1</v>
      </c>
      <c r="BZ22" s="32">
        <f t="shared" si="4"/>
        <v>1</v>
      </c>
      <c r="CA22" s="32">
        <f t="shared" si="4"/>
        <v>1</v>
      </c>
      <c r="CB22" s="32">
        <f t="shared" si="4"/>
        <v>1</v>
      </c>
      <c r="CC22" s="32">
        <f t="shared" si="4"/>
        <v>1</v>
      </c>
      <c r="CD22" s="32">
        <f t="shared" si="4"/>
        <v>1</v>
      </c>
      <c r="CE22" s="32">
        <f t="shared" si="10"/>
        <v>1</v>
      </c>
      <c r="CF22" s="33">
        <f t="shared" si="7"/>
        <v>1</v>
      </c>
      <c r="CG22" s="34">
        <f t="shared" si="8"/>
        <v>0.90909090909090906</v>
      </c>
      <c r="CH22" s="34">
        <f t="shared" si="9"/>
        <v>9.0909090909090912E-2</v>
      </c>
      <c r="CR22" s="47"/>
      <c r="CS22" s="47"/>
      <c r="CT22" s="47"/>
      <c r="CU22" s="47"/>
      <c r="CV22" s="47"/>
      <c r="CW22" s="47"/>
      <c r="CX22" s="47"/>
      <c r="CY22" s="47"/>
    </row>
    <row r="23" spans="2:103" s="4" customFormat="1" ht="15.75" x14ac:dyDescent="0.2">
      <c r="B23" s="17"/>
      <c r="C23" s="17"/>
      <c r="D23" s="18">
        <f t="shared" si="5"/>
        <v>18</v>
      </c>
      <c r="E23" s="43" t="s">
        <v>84</v>
      </c>
      <c r="F23" s="43" t="s">
        <v>232</v>
      </c>
      <c r="G23" s="43" t="s">
        <v>272</v>
      </c>
      <c r="H23" s="43" t="s">
        <v>273</v>
      </c>
      <c r="I23" s="52" t="s">
        <v>274</v>
      </c>
      <c r="J23" s="53" t="s">
        <v>275</v>
      </c>
      <c r="K23" s="205" t="s">
        <v>1</v>
      </c>
      <c r="L23" s="172" t="s">
        <v>1</v>
      </c>
      <c r="M23" s="172" t="s">
        <v>1</v>
      </c>
      <c r="N23" s="172" t="s">
        <v>163</v>
      </c>
      <c r="O23" s="172" t="s">
        <v>1</v>
      </c>
      <c r="P23" s="172" t="s">
        <v>1</v>
      </c>
      <c r="Q23" s="202"/>
      <c r="R23" s="196" t="s">
        <v>50</v>
      </c>
      <c r="S23" s="197" t="s">
        <v>50</v>
      </c>
      <c r="T23" s="197" t="s">
        <v>50</v>
      </c>
      <c r="U23" s="197" t="s">
        <v>50</v>
      </c>
      <c r="V23" s="197" t="s">
        <v>50</v>
      </c>
      <c r="W23" s="197" t="s">
        <v>50</v>
      </c>
      <c r="X23" s="197" t="s">
        <v>50</v>
      </c>
      <c r="Y23" s="197" t="s">
        <v>50</v>
      </c>
      <c r="Z23" s="197" t="s">
        <v>50</v>
      </c>
      <c r="AA23" s="198" t="s">
        <v>50</v>
      </c>
      <c r="AB23" s="129">
        <v>117</v>
      </c>
      <c r="AC23" s="215">
        <v>117</v>
      </c>
      <c r="AD23" s="216">
        <f t="shared" si="0"/>
        <v>1</v>
      </c>
      <c r="AE23" s="21">
        <f t="shared" si="11"/>
        <v>1</v>
      </c>
      <c r="AF23" s="22">
        <f t="shared" si="11"/>
        <v>1</v>
      </c>
      <c r="AG23" s="23">
        <f t="shared" si="11"/>
        <v>1</v>
      </c>
      <c r="AH23" s="23">
        <f t="shared" si="11"/>
        <v>1</v>
      </c>
      <c r="AI23" s="23">
        <f t="shared" si="11"/>
        <v>1</v>
      </c>
      <c r="AJ23" s="23">
        <f t="shared" si="11"/>
        <v>1</v>
      </c>
      <c r="AK23" s="23">
        <f t="shared" si="11"/>
        <v>1</v>
      </c>
      <c r="AL23" s="23">
        <f t="shared" si="11"/>
        <v>1</v>
      </c>
      <c r="AM23" s="23">
        <f t="shared" si="11"/>
        <v>1</v>
      </c>
      <c r="AN23" s="24">
        <f t="shared" si="11"/>
        <v>1</v>
      </c>
      <c r="AP23" s="22">
        <f t="shared" si="12"/>
        <v>0</v>
      </c>
      <c r="AQ23" s="22">
        <f t="shared" si="12"/>
        <v>0</v>
      </c>
      <c r="AR23" s="23">
        <f t="shared" si="12"/>
        <v>0</v>
      </c>
      <c r="AS23" s="23">
        <f t="shared" si="2"/>
        <v>0</v>
      </c>
      <c r="AT23" s="23">
        <f t="shared" si="2"/>
        <v>0</v>
      </c>
      <c r="AU23" s="23">
        <f t="shared" si="2"/>
        <v>0</v>
      </c>
      <c r="AV23" s="23">
        <f t="shared" si="2"/>
        <v>0</v>
      </c>
      <c r="AW23" s="23">
        <f t="shared" si="2"/>
        <v>0</v>
      </c>
      <c r="AX23" s="23">
        <f t="shared" si="2"/>
        <v>0</v>
      </c>
      <c r="AY23" s="24">
        <f t="shared" si="2"/>
        <v>0</v>
      </c>
      <c r="BA23" s="22">
        <f t="shared" si="3"/>
        <v>0</v>
      </c>
      <c r="BB23" s="22">
        <f t="shared" si="3"/>
        <v>0</v>
      </c>
      <c r="BC23" s="23">
        <f t="shared" si="3"/>
        <v>0</v>
      </c>
      <c r="BD23" s="23">
        <f t="shared" si="3"/>
        <v>0</v>
      </c>
      <c r="BE23" s="23">
        <f t="shared" si="3"/>
        <v>0</v>
      </c>
      <c r="BF23" s="23">
        <f t="shared" si="3"/>
        <v>0</v>
      </c>
      <c r="BG23" s="23">
        <f t="shared" si="3"/>
        <v>0</v>
      </c>
      <c r="BH23" s="23">
        <f t="shared" si="3"/>
        <v>0</v>
      </c>
      <c r="BI23" s="23">
        <f t="shared" si="3"/>
        <v>0</v>
      </c>
      <c r="BJ23" s="24">
        <f t="shared" si="3"/>
        <v>0</v>
      </c>
      <c r="BV23" s="32">
        <f t="shared" si="4"/>
        <v>1</v>
      </c>
      <c r="BW23" s="32">
        <f t="shared" si="4"/>
        <v>1</v>
      </c>
      <c r="BX23" s="32">
        <f t="shared" si="4"/>
        <v>1</v>
      </c>
      <c r="BY23" s="32">
        <f t="shared" si="4"/>
        <v>1</v>
      </c>
      <c r="BZ23" s="32">
        <f t="shared" si="4"/>
        <v>1</v>
      </c>
      <c r="CA23" s="32">
        <f t="shared" si="4"/>
        <v>1</v>
      </c>
      <c r="CB23" s="32">
        <f t="shared" si="4"/>
        <v>1</v>
      </c>
      <c r="CC23" s="32">
        <f t="shared" si="4"/>
        <v>1</v>
      </c>
      <c r="CD23" s="32">
        <f t="shared" si="4"/>
        <v>1</v>
      </c>
      <c r="CE23" s="32">
        <f t="shared" si="10"/>
        <v>1</v>
      </c>
      <c r="CF23" s="33">
        <f t="shared" si="7"/>
        <v>1</v>
      </c>
      <c r="CG23" s="34">
        <f t="shared" si="8"/>
        <v>0.90909090909090906</v>
      </c>
      <c r="CH23" s="34">
        <f t="shared" si="9"/>
        <v>9.0909090909090912E-2</v>
      </c>
      <c r="CR23" s="47"/>
      <c r="CS23" s="47"/>
      <c r="CT23" s="47"/>
      <c r="CU23" s="47"/>
      <c r="CV23" s="47"/>
      <c r="CW23" s="47"/>
      <c r="CX23" s="47"/>
      <c r="CY23" s="47"/>
    </row>
    <row r="24" spans="2:103" s="4" customFormat="1" ht="15.75" x14ac:dyDescent="0.2">
      <c r="B24" s="17"/>
      <c r="C24" s="17"/>
      <c r="D24" s="18">
        <f t="shared" si="5"/>
        <v>19</v>
      </c>
      <c r="E24" s="43" t="s">
        <v>425</v>
      </c>
      <c r="F24" s="43" t="s">
        <v>288</v>
      </c>
      <c r="G24" s="43" t="s">
        <v>426</v>
      </c>
      <c r="H24" s="43" t="s">
        <v>427</v>
      </c>
      <c r="I24" s="52" t="s">
        <v>428</v>
      </c>
      <c r="J24" s="53" t="s">
        <v>429</v>
      </c>
      <c r="K24" s="205" t="s">
        <v>1</v>
      </c>
      <c r="L24" s="172" t="s">
        <v>1</v>
      </c>
      <c r="M24" s="172" t="s">
        <v>1</v>
      </c>
      <c r="N24" s="172" t="s">
        <v>163</v>
      </c>
      <c r="O24" s="172" t="s">
        <v>1</v>
      </c>
      <c r="P24" s="172" t="s">
        <v>1</v>
      </c>
      <c r="Q24" s="202"/>
      <c r="R24" s="196" t="s">
        <v>50</v>
      </c>
      <c r="S24" s="197" t="s">
        <v>50</v>
      </c>
      <c r="T24" s="197" t="s">
        <v>50</v>
      </c>
      <c r="U24" s="197" t="s">
        <v>50</v>
      </c>
      <c r="V24" s="197" t="s">
        <v>50</v>
      </c>
      <c r="W24" s="197" t="s">
        <v>50</v>
      </c>
      <c r="X24" s="197" t="s">
        <v>50</v>
      </c>
      <c r="Y24" s="197" t="s">
        <v>50</v>
      </c>
      <c r="Z24" s="197" t="s">
        <v>50</v>
      </c>
      <c r="AA24" s="198" t="s">
        <v>50</v>
      </c>
      <c r="AB24" s="129">
        <v>116</v>
      </c>
      <c r="AC24" s="215">
        <v>116</v>
      </c>
      <c r="AD24" s="216">
        <f t="shared" si="0"/>
        <v>1</v>
      </c>
      <c r="AE24" s="21">
        <f t="shared" si="11"/>
        <v>1</v>
      </c>
      <c r="AF24" s="22">
        <f t="shared" si="11"/>
        <v>1</v>
      </c>
      <c r="AG24" s="23">
        <f t="shared" si="11"/>
        <v>1</v>
      </c>
      <c r="AH24" s="23">
        <f t="shared" si="11"/>
        <v>1</v>
      </c>
      <c r="AI24" s="23">
        <f t="shared" si="11"/>
        <v>1</v>
      </c>
      <c r="AJ24" s="23">
        <f t="shared" si="11"/>
        <v>1</v>
      </c>
      <c r="AK24" s="23">
        <f t="shared" si="11"/>
        <v>1</v>
      </c>
      <c r="AL24" s="23">
        <f t="shared" si="11"/>
        <v>1</v>
      </c>
      <c r="AM24" s="23">
        <f t="shared" si="11"/>
        <v>1</v>
      </c>
      <c r="AN24" s="24">
        <f t="shared" si="11"/>
        <v>1</v>
      </c>
      <c r="AP24" s="22">
        <f t="shared" si="12"/>
        <v>0</v>
      </c>
      <c r="AQ24" s="22">
        <f t="shared" si="12"/>
        <v>0</v>
      </c>
      <c r="AR24" s="23">
        <f t="shared" si="12"/>
        <v>0</v>
      </c>
      <c r="AS24" s="23">
        <f t="shared" si="2"/>
        <v>0</v>
      </c>
      <c r="AT24" s="23">
        <f t="shared" si="2"/>
        <v>0</v>
      </c>
      <c r="AU24" s="23">
        <f t="shared" si="2"/>
        <v>0</v>
      </c>
      <c r="AV24" s="23">
        <f t="shared" si="2"/>
        <v>0</v>
      </c>
      <c r="AW24" s="23">
        <f t="shared" si="2"/>
        <v>0</v>
      </c>
      <c r="AX24" s="23">
        <f t="shared" si="2"/>
        <v>0</v>
      </c>
      <c r="AY24" s="24">
        <f t="shared" si="2"/>
        <v>0</v>
      </c>
      <c r="BA24" s="22">
        <f t="shared" si="3"/>
        <v>0</v>
      </c>
      <c r="BB24" s="22">
        <f t="shared" si="3"/>
        <v>0</v>
      </c>
      <c r="BC24" s="23">
        <f t="shared" si="3"/>
        <v>0</v>
      </c>
      <c r="BD24" s="23">
        <f t="shared" si="3"/>
        <v>0</v>
      </c>
      <c r="BE24" s="23">
        <f t="shared" si="3"/>
        <v>0</v>
      </c>
      <c r="BF24" s="23">
        <f t="shared" si="3"/>
        <v>0</v>
      </c>
      <c r="BG24" s="23">
        <f t="shared" si="3"/>
        <v>0</v>
      </c>
      <c r="BH24" s="23">
        <f t="shared" si="3"/>
        <v>0</v>
      </c>
      <c r="BI24" s="23">
        <f t="shared" si="3"/>
        <v>0</v>
      </c>
      <c r="BJ24" s="24">
        <f t="shared" si="3"/>
        <v>0</v>
      </c>
      <c r="BV24" s="32">
        <f t="shared" si="4"/>
        <v>1</v>
      </c>
      <c r="BW24" s="32">
        <f t="shared" si="4"/>
        <v>1</v>
      </c>
      <c r="BX24" s="32">
        <f t="shared" si="4"/>
        <v>1</v>
      </c>
      <c r="BY24" s="32">
        <f t="shared" si="4"/>
        <v>1</v>
      </c>
      <c r="BZ24" s="32">
        <f t="shared" si="4"/>
        <v>1</v>
      </c>
      <c r="CA24" s="32">
        <f t="shared" si="4"/>
        <v>1</v>
      </c>
      <c r="CB24" s="32">
        <f t="shared" si="4"/>
        <v>1</v>
      </c>
      <c r="CC24" s="32">
        <f t="shared" si="4"/>
        <v>1</v>
      </c>
      <c r="CD24" s="32">
        <f t="shared" si="4"/>
        <v>1</v>
      </c>
      <c r="CE24" s="32">
        <f t="shared" si="10"/>
        <v>1</v>
      </c>
      <c r="CF24" s="33">
        <f t="shared" si="7"/>
        <v>1</v>
      </c>
      <c r="CG24" s="34">
        <f t="shared" si="8"/>
        <v>0.90909090909090906</v>
      </c>
      <c r="CH24" s="34">
        <f t="shared" si="9"/>
        <v>9.0909090909090912E-2</v>
      </c>
      <c r="CR24" s="47"/>
      <c r="CS24" s="47"/>
      <c r="CT24" s="47"/>
      <c r="CU24" s="47"/>
      <c r="CV24" s="47"/>
      <c r="CW24" s="47"/>
      <c r="CX24" s="47"/>
      <c r="CY24" s="47"/>
    </row>
    <row r="25" spans="2:103" s="4" customFormat="1" ht="15.75" x14ac:dyDescent="0.2">
      <c r="B25" s="17"/>
      <c r="C25" s="17"/>
      <c r="D25" s="18">
        <f t="shared" si="5"/>
        <v>20</v>
      </c>
      <c r="E25" s="55" t="s">
        <v>251</v>
      </c>
      <c r="F25" s="28" t="s">
        <v>212</v>
      </c>
      <c r="G25" s="28" t="s">
        <v>213</v>
      </c>
      <c r="H25" s="28" t="s">
        <v>214</v>
      </c>
      <c r="I25" s="30" t="s">
        <v>215</v>
      </c>
      <c r="J25" s="53" t="s">
        <v>216</v>
      </c>
      <c r="K25" s="204" t="s">
        <v>1</v>
      </c>
      <c r="L25" s="170" t="s">
        <v>1</v>
      </c>
      <c r="M25" s="170" t="s">
        <v>1</v>
      </c>
      <c r="N25" s="170" t="s">
        <v>163</v>
      </c>
      <c r="O25" s="170" t="s">
        <v>1</v>
      </c>
      <c r="P25" s="170" t="s">
        <v>1</v>
      </c>
      <c r="Q25" s="203"/>
      <c r="R25" s="201" t="s">
        <v>50</v>
      </c>
      <c r="S25" s="197" t="s">
        <v>50</v>
      </c>
      <c r="T25" s="197" t="s">
        <v>50</v>
      </c>
      <c r="U25" s="197" t="s">
        <v>50</v>
      </c>
      <c r="V25" s="197" t="s">
        <v>50</v>
      </c>
      <c r="W25" s="197" t="s">
        <v>50</v>
      </c>
      <c r="X25" s="197" t="s">
        <v>50</v>
      </c>
      <c r="Y25" s="197" t="s">
        <v>50</v>
      </c>
      <c r="Z25" s="197" t="s">
        <v>50</v>
      </c>
      <c r="AA25" s="198" t="s">
        <v>50</v>
      </c>
      <c r="AB25" s="129">
        <v>116</v>
      </c>
      <c r="AC25" s="215">
        <v>116</v>
      </c>
      <c r="AD25" s="216">
        <f t="shared" si="0"/>
        <v>1</v>
      </c>
      <c r="AE25" s="21">
        <f t="shared" si="11"/>
        <v>1</v>
      </c>
      <c r="AF25" s="22">
        <f t="shared" si="11"/>
        <v>1</v>
      </c>
      <c r="AG25" s="23">
        <f t="shared" si="11"/>
        <v>1</v>
      </c>
      <c r="AH25" s="23">
        <f t="shared" si="11"/>
        <v>1</v>
      </c>
      <c r="AI25" s="23">
        <f t="shared" si="11"/>
        <v>1</v>
      </c>
      <c r="AJ25" s="23">
        <f t="shared" si="11"/>
        <v>1</v>
      </c>
      <c r="AK25" s="23">
        <f t="shared" si="11"/>
        <v>1</v>
      </c>
      <c r="AL25" s="23">
        <f t="shared" si="11"/>
        <v>1</v>
      </c>
      <c r="AM25" s="23">
        <f t="shared" si="11"/>
        <v>1</v>
      </c>
      <c r="AN25" s="24">
        <f t="shared" si="11"/>
        <v>1</v>
      </c>
      <c r="AP25" s="22">
        <f t="shared" si="12"/>
        <v>0</v>
      </c>
      <c r="AQ25" s="22">
        <f t="shared" si="12"/>
        <v>0</v>
      </c>
      <c r="AR25" s="23">
        <f t="shared" si="12"/>
        <v>0</v>
      </c>
      <c r="AS25" s="23">
        <f t="shared" si="2"/>
        <v>0</v>
      </c>
      <c r="AT25" s="23">
        <f t="shared" si="2"/>
        <v>0</v>
      </c>
      <c r="AU25" s="23">
        <f t="shared" si="2"/>
        <v>0</v>
      </c>
      <c r="AV25" s="23">
        <f t="shared" si="2"/>
        <v>0</v>
      </c>
      <c r="AW25" s="23">
        <f t="shared" si="2"/>
        <v>0</v>
      </c>
      <c r="AX25" s="23">
        <f t="shared" si="2"/>
        <v>0</v>
      </c>
      <c r="AY25" s="24">
        <f t="shared" si="2"/>
        <v>0</v>
      </c>
      <c r="BA25" s="22">
        <f t="shared" si="3"/>
        <v>0</v>
      </c>
      <c r="BB25" s="22">
        <f t="shared" si="3"/>
        <v>0</v>
      </c>
      <c r="BC25" s="23">
        <f t="shared" si="3"/>
        <v>0</v>
      </c>
      <c r="BD25" s="23">
        <f t="shared" si="3"/>
        <v>0</v>
      </c>
      <c r="BE25" s="23">
        <f t="shared" si="3"/>
        <v>0</v>
      </c>
      <c r="BF25" s="23">
        <f t="shared" si="3"/>
        <v>0</v>
      </c>
      <c r="BG25" s="23">
        <f t="shared" si="3"/>
        <v>0</v>
      </c>
      <c r="BH25" s="23">
        <f t="shared" si="3"/>
        <v>0</v>
      </c>
      <c r="BI25" s="23">
        <f t="shared" si="3"/>
        <v>0</v>
      </c>
      <c r="BJ25" s="24">
        <f t="shared" si="3"/>
        <v>0</v>
      </c>
      <c r="BV25" s="32">
        <f t="shared" si="4"/>
        <v>1</v>
      </c>
      <c r="BW25" s="32">
        <f t="shared" si="4"/>
        <v>1</v>
      </c>
      <c r="BX25" s="32">
        <f t="shared" si="4"/>
        <v>1</v>
      </c>
      <c r="BY25" s="32">
        <f t="shared" si="4"/>
        <v>1</v>
      </c>
      <c r="BZ25" s="32">
        <f t="shared" si="4"/>
        <v>1</v>
      </c>
      <c r="CA25" s="32">
        <f t="shared" si="4"/>
        <v>1</v>
      </c>
      <c r="CB25" s="32">
        <f t="shared" si="4"/>
        <v>1</v>
      </c>
      <c r="CC25" s="32">
        <f t="shared" si="4"/>
        <v>1</v>
      </c>
      <c r="CD25" s="32">
        <f t="shared" si="4"/>
        <v>1</v>
      </c>
      <c r="CE25" s="32">
        <f t="shared" si="10"/>
        <v>1</v>
      </c>
      <c r="CF25" s="33">
        <f t="shared" si="7"/>
        <v>1</v>
      </c>
      <c r="CG25" s="34">
        <f t="shared" si="8"/>
        <v>0.90909090909090906</v>
      </c>
      <c r="CH25" s="34">
        <f t="shared" si="9"/>
        <v>9.0909090909090912E-2</v>
      </c>
      <c r="CR25" s="47"/>
      <c r="CS25" s="47"/>
      <c r="CT25" s="47"/>
      <c r="CU25" s="47"/>
      <c r="CV25" s="47"/>
      <c r="CW25" s="47"/>
      <c r="CX25" s="47"/>
      <c r="CY25" s="47"/>
    </row>
    <row r="26" spans="2:103" s="4" customFormat="1" ht="15.75" x14ac:dyDescent="0.2">
      <c r="B26" s="17"/>
      <c r="C26" s="17"/>
      <c r="D26" s="18">
        <f t="shared" si="5"/>
        <v>21</v>
      </c>
      <c r="E26" s="43" t="s">
        <v>266</v>
      </c>
      <c r="F26" s="43" t="s">
        <v>206</v>
      </c>
      <c r="G26" s="28" t="s">
        <v>267</v>
      </c>
      <c r="H26" s="43" t="s">
        <v>208</v>
      </c>
      <c r="I26" s="56" t="s">
        <v>209</v>
      </c>
      <c r="J26" s="53" t="s">
        <v>210</v>
      </c>
      <c r="K26" s="205" t="s">
        <v>1</v>
      </c>
      <c r="L26" s="172" t="s">
        <v>1</v>
      </c>
      <c r="M26" s="172" t="s">
        <v>1</v>
      </c>
      <c r="N26" s="172" t="s">
        <v>163</v>
      </c>
      <c r="O26" s="172" t="s">
        <v>1</v>
      </c>
      <c r="P26" s="172" t="s">
        <v>1</v>
      </c>
      <c r="Q26" s="202"/>
      <c r="R26" s="196" t="s">
        <v>50</v>
      </c>
      <c r="S26" s="197" t="s">
        <v>50</v>
      </c>
      <c r="T26" s="197" t="s">
        <v>50</v>
      </c>
      <c r="U26" s="197" t="s">
        <v>50</v>
      </c>
      <c r="V26" s="197" t="s">
        <v>50</v>
      </c>
      <c r="W26" s="197" t="s">
        <v>50</v>
      </c>
      <c r="X26" s="197" t="s">
        <v>50</v>
      </c>
      <c r="Y26" s="197" t="s">
        <v>50</v>
      </c>
      <c r="Z26" s="197" t="s">
        <v>50</v>
      </c>
      <c r="AA26" s="198" t="s">
        <v>50</v>
      </c>
      <c r="AB26" s="129">
        <v>110</v>
      </c>
      <c r="AC26" s="215">
        <v>110</v>
      </c>
      <c r="AD26" s="216">
        <f t="shared" si="0"/>
        <v>1</v>
      </c>
      <c r="AE26" s="21">
        <f t="shared" si="11"/>
        <v>1</v>
      </c>
      <c r="AF26" s="22">
        <f t="shared" si="11"/>
        <v>1</v>
      </c>
      <c r="AG26" s="23">
        <f t="shared" si="11"/>
        <v>1</v>
      </c>
      <c r="AH26" s="23">
        <f t="shared" si="11"/>
        <v>1</v>
      </c>
      <c r="AI26" s="23">
        <f t="shared" si="11"/>
        <v>1</v>
      </c>
      <c r="AJ26" s="23">
        <f t="shared" si="11"/>
        <v>1</v>
      </c>
      <c r="AK26" s="23">
        <f t="shared" si="11"/>
        <v>1</v>
      </c>
      <c r="AL26" s="23">
        <f t="shared" si="11"/>
        <v>1</v>
      </c>
      <c r="AM26" s="23">
        <f t="shared" si="11"/>
        <v>1</v>
      </c>
      <c r="AN26" s="24">
        <f t="shared" si="11"/>
        <v>1</v>
      </c>
      <c r="AP26" s="22">
        <f t="shared" si="12"/>
        <v>0</v>
      </c>
      <c r="AQ26" s="22">
        <f t="shared" si="12"/>
        <v>0</v>
      </c>
      <c r="AR26" s="23">
        <f t="shared" si="12"/>
        <v>0</v>
      </c>
      <c r="AS26" s="23">
        <f t="shared" si="2"/>
        <v>0</v>
      </c>
      <c r="AT26" s="23">
        <f t="shared" si="2"/>
        <v>0</v>
      </c>
      <c r="AU26" s="23">
        <f t="shared" si="2"/>
        <v>0</v>
      </c>
      <c r="AV26" s="23">
        <f t="shared" si="2"/>
        <v>0</v>
      </c>
      <c r="AW26" s="23">
        <f t="shared" si="2"/>
        <v>0</v>
      </c>
      <c r="AX26" s="23">
        <f t="shared" si="2"/>
        <v>0</v>
      </c>
      <c r="AY26" s="24">
        <f t="shared" si="2"/>
        <v>0</v>
      </c>
      <c r="BA26" s="22">
        <f t="shared" si="3"/>
        <v>0</v>
      </c>
      <c r="BB26" s="22">
        <f t="shared" si="3"/>
        <v>0</v>
      </c>
      <c r="BC26" s="23">
        <f t="shared" si="3"/>
        <v>0</v>
      </c>
      <c r="BD26" s="23">
        <f t="shared" si="3"/>
        <v>0</v>
      </c>
      <c r="BE26" s="23">
        <f t="shared" si="3"/>
        <v>0</v>
      </c>
      <c r="BF26" s="23">
        <f t="shared" si="3"/>
        <v>0</v>
      </c>
      <c r="BG26" s="23">
        <f t="shared" si="3"/>
        <v>0</v>
      </c>
      <c r="BH26" s="23">
        <f t="shared" si="3"/>
        <v>0</v>
      </c>
      <c r="BI26" s="23">
        <f t="shared" si="3"/>
        <v>0</v>
      </c>
      <c r="BJ26" s="24">
        <f t="shared" si="3"/>
        <v>0</v>
      </c>
      <c r="BV26" s="32">
        <f t="shared" si="4"/>
        <v>1</v>
      </c>
      <c r="BW26" s="32">
        <f t="shared" si="4"/>
        <v>1</v>
      </c>
      <c r="BX26" s="32">
        <f t="shared" si="4"/>
        <v>1</v>
      </c>
      <c r="BY26" s="32">
        <f t="shared" si="4"/>
        <v>1</v>
      </c>
      <c r="BZ26" s="32">
        <f t="shared" si="4"/>
        <v>1</v>
      </c>
      <c r="CA26" s="32">
        <f t="shared" si="4"/>
        <v>1</v>
      </c>
      <c r="CB26" s="32">
        <f t="shared" si="4"/>
        <v>1</v>
      </c>
      <c r="CC26" s="32">
        <f t="shared" si="4"/>
        <v>1</v>
      </c>
      <c r="CD26" s="32">
        <f t="shared" si="4"/>
        <v>1</v>
      </c>
      <c r="CE26" s="32">
        <f t="shared" si="10"/>
        <v>1</v>
      </c>
      <c r="CF26" s="33">
        <f t="shared" si="7"/>
        <v>1</v>
      </c>
      <c r="CG26" s="34">
        <f t="shared" si="8"/>
        <v>0.90909090909090906</v>
      </c>
      <c r="CH26" s="34">
        <f t="shared" si="9"/>
        <v>9.0909090909090912E-2</v>
      </c>
      <c r="CR26" s="47"/>
      <c r="CS26" s="47"/>
      <c r="CT26" s="47"/>
      <c r="CU26" s="47"/>
      <c r="CV26" s="47"/>
      <c r="CW26" s="47"/>
      <c r="CX26" s="47"/>
      <c r="CY26" s="47"/>
    </row>
    <row r="27" spans="2:103" s="4" customFormat="1" ht="15" customHeight="1" x14ac:dyDescent="0.2">
      <c r="B27" s="17"/>
      <c r="C27" s="17"/>
      <c r="D27" s="18">
        <f t="shared" si="5"/>
        <v>22</v>
      </c>
      <c r="E27" s="28" t="s">
        <v>321</v>
      </c>
      <c r="F27" s="28" t="s">
        <v>322</v>
      </c>
      <c r="G27" s="28" t="s">
        <v>323</v>
      </c>
      <c r="H27" s="28" t="s">
        <v>324</v>
      </c>
      <c r="I27" s="148" t="s">
        <v>325</v>
      </c>
      <c r="J27" s="57"/>
      <c r="K27" s="204" t="s">
        <v>1</v>
      </c>
      <c r="L27" s="170" t="s">
        <v>1</v>
      </c>
      <c r="M27" s="170" t="s">
        <v>1</v>
      </c>
      <c r="N27" s="170" t="s">
        <v>163</v>
      </c>
      <c r="O27" s="170" t="s">
        <v>1</v>
      </c>
      <c r="P27" s="170" t="s">
        <v>1</v>
      </c>
      <c r="Q27" s="113"/>
      <c r="R27" s="201" t="s">
        <v>50</v>
      </c>
      <c r="S27" s="166" t="s">
        <v>50</v>
      </c>
      <c r="T27" s="166" t="s">
        <v>50</v>
      </c>
      <c r="U27" s="166" t="s">
        <v>50</v>
      </c>
      <c r="V27" s="166" t="s">
        <v>50</v>
      </c>
      <c r="W27" s="166" t="s">
        <v>50</v>
      </c>
      <c r="X27" s="166" t="s">
        <v>50</v>
      </c>
      <c r="Y27" s="166" t="s">
        <v>50</v>
      </c>
      <c r="Z27" s="166" t="s">
        <v>50</v>
      </c>
      <c r="AA27" s="167" t="s">
        <v>50</v>
      </c>
      <c r="AB27" s="129">
        <v>90</v>
      </c>
      <c r="AC27" s="215">
        <v>90</v>
      </c>
      <c r="AD27" s="216">
        <f t="shared" si="0"/>
        <v>1</v>
      </c>
      <c r="AE27" s="21">
        <f t="shared" si="11"/>
        <v>1</v>
      </c>
      <c r="AF27" s="22">
        <f t="shared" si="11"/>
        <v>1</v>
      </c>
      <c r="AG27" s="23">
        <f t="shared" si="11"/>
        <v>1</v>
      </c>
      <c r="AH27" s="23">
        <f t="shared" si="11"/>
        <v>1</v>
      </c>
      <c r="AI27" s="23">
        <f t="shared" si="11"/>
        <v>1</v>
      </c>
      <c r="AJ27" s="23">
        <f t="shared" si="11"/>
        <v>1</v>
      </c>
      <c r="AK27" s="23">
        <f t="shared" si="11"/>
        <v>1</v>
      </c>
      <c r="AL27" s="23">
        <f t="shared" si="11"/>
        <v>1</v>
      </c>
      <c r="AM27" s="23">
        <f t="shared" si="11"/>
        <v>1</v>
      </c>
      <c r="AN27" s="24">
        <f t="shared" si="11"/>
        <v>1</v>
      </c>
      <c r="AP27" s="22">
        <f t="shared" si="12"/>
        <v>0</v>
      </c>
      <c r="AQ27" s="22">
        <f t="shared" si="12"/>
        <v>0</v>
      </c>
      <c r="AR27" s="23">
        <f t="shared" si="12"/>
        <v>0</v>
      </c>
      <c r="AS27" s="23">
        <f t="shared" si="2"/>
        <v>0</v>
      </c>
      <c r="AT27" s="23">
        <f t="shared" si="2"/>
        <v>0</v>
      </c>
      <c r="AU27" s="23">
        <f t="shared" si="2"/>
        <v>0</v>
      </c>
      <c r="AV27" s="23">
        <f t="shared" si="2"/>
        <v>0</v>
      </c>
      <c r="AW27" s="23">
        <f t="shared" si="2"/>
        <v>0</v>
      </c>
      <c r="AX27" s="23">
        <f t="shared" si="2"/>
        <v>0</v>
      </c>
      <c r="AY27" s="24">
        <f t="shared" si="2"/>
        <v>0</v>
      </c>
      <c r="BA27" s="22">
        <f t="shared" si="3"/>
        <v>0</v>
      </c>
      <c r="BB27" s="22">
        <f t="shared" si="3"/>
        <v>0</v>
      </c>
      <c r="BC27" s="23">
        <f t="shared" si="3"/>
        <v>0</v>
      </c>
      <c r="BD27" s="23">
        <f t="shared" si="3"/>
        <v>0</v>
      </c>
      <c r="BE27" s="23">
        <f t="shared" si="3"/>
        <v>0</v>
      </c>
      <c r="BF27" s="23">
        <f t="shared" si="3"/>
        <v>0</v>
      </c>
      <c r="BG27" s="23">
        <f t="shared" si="3"/>
        <v>0</v>
      </c>
      <c r="BH27" s="23">
        <f t="shared" si="3"/>
        <v>0</v>
      </c>
      <c r="BI27" s="23">
        <f t="shared" si="3"/>
        <v>0</v>
      </c>
      <c r="BJ27" s="24">
        <f t="shared" si="3"/>
        <v>0</v>
      </c>
      <c r="BV27" s="32">
        <f t="shared" si="4"/>
        <v>1</v>
      </c>
      <c r="BW27" s="32">
        <f t="shared" si="4"/>
        <v>1</v>
      </c>
      <c r="BX27" s="32">
        <f t="shared" si="4"/>
        <v>1</v>
      </c>
      <c r="BY27" s="32">
        <f t="shared" si="4"/>
        <v>1</v>
      </c>
      <c r="BZ27" s="32">
        <f t="shared" si="4"/>
        <v>1</v>
      </c>
      <c r="CA27" s="32">
        <f t="shared" si="4"/>
        <v>1</v>
      </c>
      <c r="CB27" s="32">
        <f t="shared" si="4"/>
        <v>1</v>
      </c>
      <c r="CC27" s="32">
        <f t="shared" si="4"/>
        <v>1</v>
      </c>
      <c r="CD27" s="32">
        <f t="shared" si="4"/>
        <v>1</v>
      </c>
      <c r="CE27" s="32">
        <f t="shared" si="10"/>
        <v>1</v>
      </c>
      <c r="CF27" s="33">
        <f t="shared" si="7"/>
        <v>1</v>
      </c>
      <c r="CG27" s="34">
        <f t="shared" si="8"/>
        <v>0.90909090909090906</v>
      </c>
      <c r="CH27" s="34">
        <f t="shared" si="9"/>
        <v>9.0909090909090912E-2</v>
      </c>
      <c r="CR27" s="47"/>
      <c r="CS27" s="47"/>
      <c r="CT27" s="47"/>
      <c r="CU27" s="47"/>
      <c r="CV27" s="47"/>
      <c r="CW27" s="47"/>
      <c r="CX27" s="47"/>
      <c r="CY27" s="47"/>
    </row>
    <row r="28" spans="2:103" s="4" customFormat="1" ht="15.75" x14ac:dyDescent="0.2">
      <c r="B28" s="17"/>
      <c r="C28" s="17"/>
      <c r="D28" s="18">
        <f t="shared" si="5"/>
        <v>23</v>
      </c>
      <c r="E28" s="43" t="s">
        <v>430</v>
      </c>
      <c r="F28" s="43" t="s">
        <v>288</v>
      </c>
      <c r="G28" s="43" t="s">
        <v>431</v>
      </c>
      <c r="H28" s="43" t="s">
        <v>432</v>
      </c>
      <c r="I28" s="52" t="s">
        <v>433</v>
      </c>
      <c r="J28" s="53" t="s">
        <v>434</v>
      </c>
      <c r="K28" s="205" t="s">
        <v>1</v>
      </c>
      <c r="L28" s="172" t="s">
        <v>1</v>
      </c>
      <c r="M28" s="172" t="s">
        <v>1</v>
      </c>
      <c r="N28" s="172" t="s">
        <v>163</v>
      </c>
      <c r="O28" s="172" t="s">
        <v>1</v>
      </c>
      <c r="P28" s="172" t="s">
        <v>1</v>
      </c>
      <c r="Q28" s="202"/>
      <c r="R28" s="196" t="s">
        <v>50</v>
      </c>
      <c r="S28" s="197" t="s">
        <v>50</v>
      </c>
      <c r="T28" s="197" t="s">
        <v>50</v>
      </c>
      <c r="U28" s="197" t="s">
        <v>50</v>
      </c>
      <c r="V28" s="197" t="s">
        <v>50</v>
      </c>
      <c r="W28" s="197" t="s">
        <v>50</v>
      </c>
      <c r="X28" s="197" t="s">
        <v>50</v>
      </c>
      <c r="Y28" s="197" t="s">
        <v>50</v>
      </c>
      <c r="Z28" s="197" t="s">
        <v>50</v>
      </c>
      <c r="AA28" s="198" t="s">
        <v>50</v>
      </c>
      <c r="AB28" s="129">
        <v>85</v>
      </c>
      <c r="AC28" s="215">
        <v>85</v>
      </c>
      <c r="AD28" s="216">
        <f t="shared" si="0"/>
        <v>1</v>
      </c>
      <c r="AE28" s="21">
        <f t="shared" si="11"/>
        <v>1</v>
      </c>
      <c r="AF28" s="22">
        <f t="shared" si="11"/>
        <v>1</v>
      </c>
      <c r="AG28" s="23">
        <f t="shared" si="11"/>
        <v>1</v>
      </c>
      <c r="AH28" s="23">
        <f t="shared" si="11"/>
        <v>1</v>
      </c>
      <c r="AI28" s="23">
        <f t="shared" si="11"/>
        <v>1</v>
      </c>
      <c r="AJ28" s="23">
        <f t="shared" si="11"/>
        <v>1</v>
      </c>
      <c r="AK28" s="23">
        <f t="shared" si="11"/>
        <v>1</v>
      </c>
      <c r="AL28" s="23">
        <f t="shared" si="11"/>
        <v>1</v>
      </c>
      <c r="AM28" s="23">
        <f t="shared" si="11"/>
        <v>1</v>
      </c>
      <c r="AN28" s="24">
        <f t="shared" si="11"/>
        <v>1</v>
      </c>
      <c r="AP28" s="22">
        <f t="shared" si="12"/>
        <v>0</v>
      </c>
      <c r="AQ28" s="22">
        <f t="shared" si="12"/>
        <v>0</v>
      </c>
      <c r="AR28" s="23">
        <f t="shared" si="12"/>
        <v>0</v>
      </c>
      <c r="AS28" s="23">
        <f t="shared" si="2"/>
        <v>0</v>
      </c>
      <c r="AT28" s="23">
        <f t="shared" si="2"/>
        <v>0</v>
      </c>
      <c r="AU28" s="23">
        <f t="shared" si="2"/>
        <v>0</v>
      </c>
      <c r="AV28" s="23">
        <f t="shared" si="2"/>
        <v>0</v>
      </c>
      <c r="AW28" s="23">
        <f t="shared" si="2"/>
        <v>0</v>
      </c>
      <c r="AX28" s="23">
        <f t="shared" si="2"/>
        <v>0</v>
      </c>
      <c r="AY28" s="24">
        <f t="shared" si="2"/>
        <v>0</v>
      </c>
      <c r="BA28" s="22">
        <f t="shared" si="3"/>
        <v>0</v>
      </c>
      <c r="BB28" s="22">
        <f t="shared" si="3"/>
        <v>0</v>
      </c>
      <c r="BC28" s="23">
        <f t="shared" si="3"/>
        <v>0</v>
      </c>
      <c r="BD28" s="23">
        <f t="shared" si="3"/>
        <v>0</v>
      </c>
      <c r="BE28" s="23">
        <f t="shared" si="3"/>
        <v>0</v>
      </c>
      <c r="BF28" s="23">
        <f t="shared" si="3"/>
        <v>0</v>
      </c>
      <c r="BG28" s="23">
        <f t="shared" si="3"/>
        <v>0</v>
      </c>
      <c r="BH28" s="23">
        <f t="shared" si="3"/>
        <v>0</v>
      </c>
      <c r="BI28" s="23">
        <f t="shared" si="3"/>
        <v>0</v>
      </c>
      <c r="BJ28" s="24">
        <f t="shared" si="3"/>
        <v>0</v>
      </c>
      <c r="BV28" s="32">
        <f t="shared" si="4"/>
        <v>1</v>
      </c>
      <c r="BW28" s="32">
        <f t="shared" si="4"/>
        <v>1</v>
      </c>
      <c r="BX28" s="32">
        <f t="shared" si="4"/>
        <v>1</v>
      </c>
      <c r="BY28" s="32">
        <f t="shared" si="4"/>
        <v>1</v>
      </c>
      <c r="BZ28" s="32">
        <f t="shared" si="4"/>
        <v>1</v>
      </c>
      <c r="CA28" s="32">
        <f t="shared" si="4"/>
        <v>1</v>
      </c>
      <c r="CB28" s="32">
        <f t="shared" si="4"/>
        <v>1</v>
      </c>
      <c r="CC28" s="32">
        <f t="shared" si="4"/>
        <v>1</v>
      </c>
      <c r="CD28" s="32">
        <f t="shared" si="4"/>
        <v>1</v>
      </c>
      <c r="CE28" s="32">
        <f t="shared" si="10"/>
        <v>1</v>
      </c>
      <c r="CF28" s="33">
        <f t="shared" si="7"/>
        <v>1</v>
      </c>
      <c r="CG28" s="34">
        <f t="shared" si="8"/>
        <v>0.90909090909090906</v>
      </c>
      <c r="CH28" s="34">
        <f t="shared" si="9"/>
        <v>9.0909090909090912E-2</v>
      </c>
      <c r="CR28" s="47"/>
      <c r="CS28" s="47"/>
      <c r="CT28" s="47"/>
      <c r="CU28" s="47"/>
      <c r="CV28" s="47"/>
      <c r="CW28" s="47"/>
      <c r="CX28" s="47"/>
      <c r="CY28" s="47"/>
    </row>
    <row r="29" spans="2:103" s="42" customFormat="1" ht="15.75" x14ac:dyDescent="0.2">
      <c r="B29" s="17"/>
      <c r="C29" s="17"/>
      <c r="D29" s="18">
        <f t="shared" si="5"/>
        <v>24</v>
      </c>
      <c r="E29" s="55" t="s">
        <v>211</v>
      </c>
      <c r="F29" s="28" t="s">
        <v>212</v>
      </c>
      <c r="G29" s="28" t="s">
        <v>213</v>
      </c>
      <c r="H29" s="28" t="s">
        <v>214</v>
      </c>
      <c r="I29" s="58" t="s">
        <v>215</v>
      </c>
      <c r="J29" s="53" t="s">
        <v>216</v>
      </c>
      <c r="K29" s="204" t="s">
        <v>1</v>
      </c>
      <c r="L29" s="170" t="s">
        <v>1</v>
      </c>
      <c r="M29" s="170" t="s">
        <v>1</v>
      </c>
      <c r="N29" s="170" t="s">
        <v>163</v>
      </c>
      <c r="O29" s="170" t="s">
        <v>1</v>
      </c>
      <c r="P29" s="170" t="s">
        <v>1</v>
      </c>
      <c r="Q29" s="203"/>
      <c r="R29" s="201" t="s">
        <v>50</v>
      </c>
      <c r="S29" s="197" t="s">
        <v>50</v>
      </c>
      <c r="T29" s="197" t="s">
        <v>50</v>
      </c>
      <c r="U29" s="197" t="s">
        <v>50</v>
      </c>
      <c r="V29" s="197" t="s">
        <v>50</v>
      </c>
      <c r="W29" s="197" t="s">
        <v>50</v>
      </c>
      <c r="X29" s="197" t="s">
        <v>50</v>
      </c>
      <c r="Y29" s="197" t="s">
        <v>50</v>
      </c>
      <c r="Z29" s="197" t="s">
        <v>50</v>
      </c>
      <c r="AA29" s="198" t="s">
        <v>50</v>
      </c>
      <c r="AB29" s="129">
        <v>74</v>
      </c>
      <c r="AC29" s="215">
        <v>74</v>
      </c>
      <c r="AD29" s="216">
        <f t="shared" si="0"/>
        <v>1</v>
      </c>
      <c r="AE29" s="21">
        <f t="shared" si="11"/>
        <v>1</v>
      </c>
      <c r="AF29" s="22">
        <f t="shared" si="11"/>
        <v>1</v>
      </c>
      <c r="AG29" s="23">
        <f t="shared" si="11"/>
        <v>1</v>
      </c>
      <c r="AH29" s="23">
        <f t="shared" si="11"/>
        <v>1</v>
      </c>
      <c r="AI29" s="23">
        <f t="shared" si="11"/>
        <v>1</v>
      </c>
      <c r="AJ29" s="23">
        <f t="shared" si="11"/>
        <v>1</v>
      </c>
      <c r="AK29" s="23">
        <f t="shared" si="11"/>
        <v>1</v>
      </c>
      <c r="AL29" s="23">
        <f t="shared" si="11"/>
        <v>1</v>
      </c>
      <c r="AM29" s="23">
        <f t="shared" si="11"/>
        <v>1</v>
      </c>
      <c r="AN29" s="24">
        <f t="shared" si="11"/>
        <v>1</v>
      </c>
      <c r="AO29" s="4"/>
      <c r="AP29" s="22">
        <f t="shared" si="12"/>
        <v>0</v>
      </c>
      <c r="AQ29" s="22">
        <f t="shared" si="12"/>
        <v>0</v>
      </c>
      <c r="AR29" s="23">
        <f t="shared" si="12"/>
        <v>0</v>
      </c>
      <c r="AS29" s="23">
        <f t="shared" si="2"/>
        <v>0</v>
      </c>
      <c r="AT29" s="23">
        <f t="shared" si="2"/>
        <v>0</v>
      </c>
      <c r="AU29" s="23">
        <f t="shared" si="2"/>
        <v>0</v>
      </c>
      <c r="AV29" s="23">
        <f t="shared" si="2"/>
        <v>0</v>
      </c>
      <c r="AW29" s="23">
        <f t="shared" si="2"/>
        <v>0</v>
      </c>
      <c r="AX29" s="23">
        <f t="shared" si="2"/>
        <v>0</v>
      </c>
      <c r="AY29" s="24">
        <f t="shared" si="2"/>
        <v>0</v>
      </c>
      <c r="AZ29" s="4"/>
      <c r="BA29" s="22">
        <f t="shared" si="3"/>
        <v>0</v>
      </c>
      <c r="BB29" s="22">
        <f t="shared" si="3"/>
        <v>0</v>
      </c>
      <c r="BC29" s="23">
        <f t="shared" si="3"/>
        <v>0</v>
      </c>
      <c r="BD29" s="23">
        <f t="shared" si="3"/>
        <v>0</v>
      </c>
      <c r="BE29" s="23">
        <f t="shared" si="3"/>
        <v>0</v>
      </c>
      <c r="BF29" s="23">
        <f t="shared" si="3"/>
        <v>0</v>
      </c>
      <c r="BG29" s="23">
        <f t="shared" si="3"/>
        <v>0</v>
      </c>
      <c r="BH29" s="23">
        <f t="shared" si="3"/>
        <v>0</v>
      </c>
      <c r="BI29" s="23">
        <f t="shared" si="3"/>
        <v>0</v>
      </c>
      <c r="BJ29" s="24">
        <f t="shared" si="3"/>
        <v>0</v>
      </c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32">
        <f t="shared" si="4"/>
        <v>1</v>
      </c>
      <c r="BW29" s="32">
        <f t="shared" si="4"/>
        <v>1</v>
      </c>
      <c r="BX29" s="32">
        <f t="shared" si="4"/>
        <v>1</v>
      </c>
      <c r="BY29" s="32">
        <f t="shared" si="4"/>
        <v>1</v>
      </c>
      <c r="BZ29" s="32">
        <f t="shared" si="4"/>
        <v>1</v>
      </c>
      <c r="CA29" s="32">
        <f t="shared" si="4"/>
        <v>1</v>
      </c>
      <c r="CB29" s="32">
        <f t="shared" si="4"/>
        <v>1</v>
      </c>
      <c r="CC29" s="32">
        <f t="shared" si="4"/>
        <v>1</v>
      </c>
      <c r="CD29" s="32">
        <f t="shared" si="4"/>
        <v>1</v>
      </c>
      <c r="CE29" s="32">
        <f t="shared" si="10"/>
        <v>1</v>
      </c>
      <c r="CF29" s="33">
        <f t="shared" si="7"/>
        <v>1</v>
      </c>
      <c r="CG29" s="34">
        <f t="shared" si="8"/>
        <v>0.90909090909090906</v>
      </c>
      <c r="CH29" s="34">
        <f t="shared" si="9"/>
        <v>9.0909090909090912E-2</v>
      </c>
      <c r="CI29" s="4"/>
      <c r="CJ29" s="4"/>
      <c r="CK29" s="4"/>
      <c r="CL29" s="4"/>
      <c r="CM29" s="4"/>
      <c r="CN29" s="4"/>
      <c r="CO29" s="4"/>
      <c r="CP29" s="4"/>
      <c r="CQ29" s="4"/>
      <c r="CR29" s="47"/>
      <c r="CS29" s="47"/>
      <c r="CT29" s="47"/>
      <c r="CU29" s="47"/>
      <c r="CV29" s="47"/>
      <c r="CW29" s="47"/>
      <c r="CX29" s="49"/>
      <c r="CY29" s="49"/>
    </row>
    <row r="30" spans="2:103" s="42" customFormat="1" ht="15.75" x14ac:dyDescent="0.2">
      <c r="B30" s="17"/>
      <c r="C30" s="17"/>
      <c r="D30" s="18">
        <f t="shared" si="5"/>
        <v>25</v>
      </c>
      <c r="E30" s="43" t="s">
        <v>435</v>
      </c>
      <c r="F30" s="43" t="s">
        <v>288</v>
      </c>
      <c r="G30" s="43" t="s">
        <v>436</v>
      </c>
      <c r="H30" s="43" t="s">
        <v>437</v>
      </c>
      <c r="I30" s="59" t="s">
        <v>438</v>
      </c>
      <c r="J30" s="53" t="s">
        <v>439</v>
      </c>
      <c r="K30" s="205" t="s">
        <v>1</v>
      </c>
      <c r="L30" s="172" t="s">
        <v>1</v>
      </c>
      <c r="M30" s="172" t="s">
        <v>1</v>
      </c>
      <c r="N30" s="172" t="s">
        <v>163</v>
      </c>
      <c r="O30" s="172" t="s">
        <v>1</v>
      </c>
      <c r="P30" s="172" t="s">
        <v>1</v>
      </c>
      <c r="Q30" s="202"/>
      <c r="R30" s="196" t="s">
        <v>50</v>
      </c>
      <c r="S30" s="197" t="s">
        <v>50</v>
      </c>
      <c r="T30" s="197" t="s">
        <v>50</v>
      </c>
      <c r="U30" s="197" t="s">
        <v>50</v>
      </c>
      <c r="V30" s="197" t="s">
        <v>50</v>
      </c>
      <c r="W30" s="197" t="s">
        <v>50</v>
      </c>
      <c r="X30" s="197" t="s">
        <v>50</v>
      </c>
      <c r="Y30" s="197" t="s">
        <v>50</v>
      </c>
      <c r="Z30" s="197" t="s">
        <v>50</v>
      </c>
      <c r="AA30" s="198" t="s">
        <v>50</v>
      </c>
      <c r="AB30" s="129">
        <v>70</v>
      </c>
      <c r="AC30" s="215">
        <v>70</v>
      </c>
      <c r="AD30" s="216">
        <f t="shared" si="0"/>
        <v>1</v>
      </c>
      <c r="AE30" s="21">
        <f t="shared" si="11"/>
        <v>1</v>
      </c>
      <c r="AF30" s="22">
        <f t="shared" si="11"/>
        <v>1</v>
      </c>
      <c r="AG30" s="23">
        <f t="shared" si="11"/>
        <v>1</v>
      </c>
      <c r="AH30" s="23">
        <f t="shared" si="11"/>
        <v>1</v>
      </c>
      <c r="AI30" s="23">
        <f t="shared" si="11"/>
        <v>1</v>
      </c>
      <c r="AJ30" s="23">
        <f t="shared" si="11"/>
        <v>1</v>
      </c>
      <c r="AK30" s="23">
        <f t="shared" si="11"/>
        <v>1</v>
      </c>
      <c r="AL30" s="23">
        <f t="shared" si="11"/>
        <v>1</v>
      </c>
      <c r="AM30" s="23">
        <f t="shared" si="11"/>
        <v>1</v>
      </c>
      <c r="AN30" s="24">
        <f t="shared" si="11"/>
        <v>1</v>
      </c>
      <c r="AO30" s="4"/>
      <c r="AP30" s="22">
        <f t="shared" si="12"/>
        <v>0</v>
      </c>
      <c r="AQ30" s="22">
        <f t="shared" si="12"/>
        <v>0</v>
      </c>
      <c r="AR30" s="23">
        <f t="shared" si="12"/>
        <v>0</v>
      </c>
      <c r="AS30" s="40">
        <f t="shared" si="2"/>
        <v>0</v>
      </c>
      <c r="AT30" s="40">
        <f t="shared" si="2"/>
        <v>0</v>
      </c>
      <c r="AU30" s="40">
        <f t="shared" si="2"/>
        <v>0</v>
      </c>
      <c r="AV30" s="40">
        <f t="shared" si="2"/>
        <v>0</v>
      </c>
      <c r="AW30" s="40">
        <f t="shared" si="2"/>
        <v>0</v>
      </c>
      <c r="AX30" s="40">
        <f t="shared" si="2"/>
        <v>0</v>
      </c>
      <c r="AY30" s="41">
        <f t="shared" si="2"/>
        <v>0</v>
      </c>
      <c r="BA30" s="39">
        <f t="shared" si="3"/>
        <v>0</v>
      </c>
      <c r="BB30" s="39">
        <f t="shared" si="3"/>
        <v>0</v>
      </c>
      <c r="BC30" s="40">
        <f t="shared" si="3"/>
        <v>0</v>
      </c>
      <c r="BD30" s="40">
        <f t="shared" si="3"/>
        <v>0</v>
      </c>
      <c r="BE30" s="40">
        <f t="shared" si="3"/>
        <v>0</v>
      </c>
      <c r="BF30" s="40">
        <f t="shared" si="3"/>
        <v>0</v>
      </c>
      <c r="BG30" s="40">
        <f t="shared" si="3"/>
        <v>0</v>
      </c>
      <c r="BH30" s="40">
        <f t="shared" si="3"/>
        <v>0</v>
      </c>
      <c r="BI30" s="40">
        <f t="shared" si="3"/>
        <v>0</v>
      </c>
      <c r="BJ30" s="41">
        <f t="shared" si="3"/>
        <v>0</v>
      </c>
      <c r="BV30" s="32">
        <f t="shared" si="4"/>
        <v>1</v>
      </c>
      <c r="BW30" s="32">
        <f t="shared" si="4"/>
        <v>1</v>
      </c>
      <c r="BX30" s="32">
        <f t="shared" si="4"/>
        <v>1</v>
      </c>
      <c r="BY30" s="32">
        <f t="shared" si="4"/>
        <v>1</v>
      </c>
      <c r="BZ30" s="32">
        <f t="shared" si="4"/>
        <v>1</v>
      </c>
      <c r="CA30" s="32">
        <f t="shared" si="4"/>
        <v>1</v>
      </c>
      <c r="CB30" s="32">
        <f t="shared" si="4"/>
        <v>1</v>
      </c>
      <c r="CC30" s="32">
        <f t="shared" si="4"/>
        <v>1</v>
      </c>
      <c r="CD30" s="32">
        <f t="shared" si="4"/>
        <v>1</v>
      </c>
      <c r="CE30" s="32">
        <f t="shared" si="10"/>
        <v>1</v>
      </c>
      <c r="CF30" s="33">
        <f t="shared" si="7"/>
        <v>1</v>
      </c>
      <c r="CG30" s="34">
        <f t="shared" si="8"/>
        <v>0.90909090909090906</v>
      </c>
      <c r="CH30" s="34">
        <f t="shared" si="9"/>
        <v>9.0909090909090912E-2</v>
      </c>
      <c r="CR30" s="49"/>
      <c r="CS30" s="49"/>
      <c r="CT30" s="49"/>
      <c r="CU30" s="49"/>
      <c r="CV30" s="49"/>
      <c r="CW30" s="49"/>
      <c r="CX30" s="49"/>
      <c r="CY30" s="49"/>
    </row>
    <row r="31" spans="2:103" s="42" customFormat="1" ht="15.75" x14ac:dyDescent="0.2">
      <c r="B31" s="17"/>
      <c r="C31" s="17"/>
      <c r="D31" s="18">
        <f t="shared" si="5"/>
        <v>26</v>
      </c>
      <c r="E31" s="35" t="s">
        <v>205</v>
      </c>
      <c r="F31" s="43" t="s">
        <v>206</v>
      </c>
      <c r="G31" s="43" t="s">
        <v>207</v>
      </c>
      <c r="H31" s="43" t="s">
        <v>208</v>
      </c>
      <c r="I31" s="56" t="s">
        <v>209</v>
      </c>
      <c r="J31" s="53" t="s">
        <v>210</v>
      </c>
      <c r="K31" s="205" t="s">
        <v>1</v>
      </c>
      <c r="L31" s="172" t="s">
        <v>1</v>
      </c>
      <c r="M31" s="172" t="s">
        <v>1</v>
      </c>
      <c r="N31" s="172" t="s">
        <v>163</v>
      </c>
      <c r="O31" s="172" t="s">
        <v>1</v>
      </c>
      <c r="P31" s="172" t="s">
        <v>1</v>
      </c>
      <c r="Q31" s="202"/>
      <c r="R31" s="196" t="s">
        <v>50</v>
      </c>
      <c r="S31" s="197" t="s">
        <v>50</v>
      </c>
      <c r="T31" s="197" t="s">
        <v>50</v>
      </c>
      <c r="U31" s="197" t="s">
        <v>50</v>
      </c>
      <c r="V31" s="197" t="s">
        <v>50</v>
      </c>
      <c r="W31" s="197" t="s">
        <v>50</v>
      </c>
      <c r="X31" s="197" t="s">
        <v>50</v>
      </c>
      <c r="Y31" s="197" t="s">
        <v>50</v>
      </c>
      <c r="Z31" s="197" t="s">
        <v>50</v>
      </c>
      <c r="AA31" s="198" t="s">
        <v>50</v>
      </c>
      <c r="AB31" s="129">
        <v>65</v>
      </c>
      <c r="AC31" s="215">
        <v>65</v>
      </c>
      <c r="AD31" s="216">
        <f t="shared" si="0"/>
        <v>1</v>
      </c>
      <c r="AE31" s="21">
        <f t="shared" si="11"/>
        <v>1</v>
      </c>
      <c r="AF31" s="22">
        <f t="shared" si="11"/>
        <v>1</v>
      </c>
      <c r="AG31" s="23">
        <f t="shared" si="11"/>
        <v>1</v>
      </c>
      <c r="AH31" s="23">
        <f t="shared" si="11"/>
        <v>1</v>
      </c>
      <c r="AI31" s="23">
        <f t="shared" si="11"/>
        <v>1</v>
      </c>
      <c r="AJ31" s="23">
        <f t="shared" si="11"/>
        <v>1</v>
      </c>
      <c r="AK31" s="23">
        <f t="shared" si="11"/>
        <v>1</v>
      </c>
      <c r="AL31" s="23">
        <f t="shared" si="11"/>
        <v>1</v>
      </c>
      <c r="AM31" s="23">
        <f t="shared" si="11"/>
        <v>1</v>
      </c>
      <c r="AN31" s="24">
        <f t="shared" si="11"/>
        <v>1</v>
      </c>
      <c r="AO31" s="4"/>
      <c r="AP31" s="22">
        <f t="shared" si="12"/>
        <v>0</v>
      </c>
      <c r="AQ31" s="22">
        <f t="shared" si="12"/>
        <v>0</v>
      </c>
      <c r="AR31" s="23">
        <f t="shared" si="12"/>
        <v>0</v>
      </c>
      <c r="AS31" s="23">
        <f t="shared" si="2"/>
        <v>0</v>
      </c>
      <c r="AT31" s="23">
        <f t="shared" si="2"/>
        <v>0</v>
      </c>
      <c r="AU31" s="23">
        <f t="shared" si="2"/>
        <v>0</v>
      </c>
      <c r="AV31" s="23">
        <f t="shared" si="2"/>
        <v>0</v>
      </c>
      <c r="AW31" s="23">
        <f t="shared" si="2"/>
        <v>0</v>
      </c>
      <c r="AX31" s="23">
        <f t="shared" si="2"/>
        <v>0</v>
      </c>
      <c r="AY31" s="24">
        <f t="shared" si="2"/>
        <v>0</v>
      </c>
      <c r="AZ31" s="4"/>
      <c r="BA31" s="22">
        <f t="shared" si="3"/>
        <v>0</v>
      </c>
      <c r="BB31" s="22">
        <f t="shared" si="3"/>
        <v>0</v>
      </c>
      <c r="BC31" s="23">
        <f t="shared" si="3"/>
        <v>0</v>
      </c>
      <c r="BD31" s="23">
        <f t="shared" si="3"/>
        <v>0</v>
      </c>
      <c r="BE31" s="23">
        <f t="shared" si="3"/>
        <v>0</v>
      </c>
      <c r="BF31" s="23">
        <f t="shared" ref="BF31:BJ50" si="13">IF(W31="I",1,0)</f>
        <v>0</v>
      </c>
      <c r="BG31" s="23">
        <f t="shared" si="13"/>
        <v>0</v>
      </c>
      <c r="BH31" s="23">
        <f t="shared" si="13"/>
        <v>0</v>
      </c>
      <c r="BI31" s="23">
        <f t="shared" si="13"/>
        <v>0</v>
      </c>
      <c r="BJ31" s="24">
        <f t="shared" si="13"/>
        <v>0</v>
      </c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32">
        <f t="shared" si="4"/>
        <v>1</v>
      </c>
      <c r="BW31" s="32">
        <f t="shared" si="4"/>
        <v>1</v>
      </c>
      <c r="BX31" s="32">
        <f t="shared" si="4"/>
        <v>1</v>
      </c>
      <c r="BY31" s="32">
        <f t="shared" si="4"/>
        <v>1</v>
      </c>
      <c r="BZ31" s="32">
        <f t="shared" si="4"/>
        <v>1</v>
      </c>
      <c r="CA31" s="32">
        <f t="shared" si="4"/>
        <v>1</v>
      </c>
      <c r="CB31" s="32">
        <f t="shared" si="4"/>
        <v>1</v>
      </c>
      <c r="CC31" s="32">
        <f t="shared" si="4"/>
        <v>1</v>
      </c>
      <c r="CD31" s="32">
        <f t="shared" si="4"/>
        <v>1</v>
      </c>
      <c r="CE31" s="32">
        <f t="shared" si="10"/>
        <v>1</v>
      </c>
      <c r="CF31" s="33">
        <f t="shared" si="7"/>
        <v>1</v>
      </c>
      <c r="CG31" s="34">
        <f t="shared" si="8"/>
        <v>0.90909090909090906</v>
      </c>
      <c r="CH31" s="34">
        <f t="shared" si="9"/>
        <v>9.0909090909090912E-2</v>
      </c>
      <c r="CI31" s="4"/>
      <c r="CJ31" s="4"/>
      <c r="CK31" s="4"/>
      <c r="CL31" s="4"/>
      <c r="CM31" s="4"/>
      <c r="CN31" s="4"/>
      <c r="CO31" s="4"/>
      <c r="CP31" s="4"/>
      <c r="CQ31" s="4"/>
      <c r="CR31" s="47"/>
      <c r="CS31" s="47"/>
      <c r="CT31" s="47"/>
      <c r="CU31" s="47"/>
      <c r="CV31" s="47"/>
      <c r="CW31" s="47"/>
      <c r="CX31" s="49"/>
      <c r="CY31" s="49"/>
    </row>
    <row r="32" spans="2:103" s="4" customFormat="1" ht="15.75" x14ac:dyDescent="0.2">
      <c r="B32" s="17"/>
      <c r="C32" s="17"/>
      <c r="D32" s="18">
        <f t="shared" si="5"/>
        <v>27</v>
      </c>
      <c r="E32" s="43" t="s">
        <v>440</v>
      </c>
      <c r="F32" s="43" t="s">
        <v>373</v>
      </c>
      <c r="G32" s="43" t="s">
        <v>441</v>
      </c>
      <c r="H32" s="43" t="s">
        <v>375</v>
      </c>
      <c r="I32" s="52" t="s">
        <v>442</v>
      </c>
      <c r="J32" s="53" t="s">
        <v>377</v>
      </c>
      <c r="K32" s="205" t="s">
        <v>1</v>
      </c>
      <c r="L32" s="172" t="s">
        <v>1</v>
      </c>
      <c r="M32" s="172" t="s">
        <v>1</v>
      </c>
      <c r="N32" s="172" t="s">
        <v>163</v>
      </c>
      <c r="O32" s="172" t="s">
        <v>1</v>
      </c>
      <c r="P32" s="172" t="s">
        <v>1</v>
      </c>
      <c r="Q32" s="202"/>
      <c r="R32" s="196" t="s">
        <v>50</v>
      </c>
      <c r="S32" s="197" t="s">
        <v>50</v>
      </c>
      <c r="T32" s="197" t="s">
        <v>50</v>
      </c>
      <c r="U32" s="197" t="s">
        <v>50</v>
      </c>
      <c r="V32" s="197" t="s">
        <v>50</v>
      </c>
      <c r="W32" s="197" t="s">
        <v>50</v>
      </c>
      <c r="X32" s="197" t="s">
        <v>50</v>
      </c>
      <c r="Y32" s="197" t="s">
        <v>50</v>
      </c>
      <c r="Z32" s="197" t="s">
        <v>50</v>
      </c>
      <c r="AA32" s="198" t="s">
        <v>50</v>
      </c>
      <c r="AB32" s="129">
        <v>64</v>
      </c>
      <c r="AC32" s="215">
        <v>64</v>
      </c>
      <c r="AD32" s="216">
        <f t="shared" si="0"/>
        <v>1</v>
      </c>
      <c r="AE32" s="21">
        <f t="shared" si="11"/>
        <v>1</v>
      </c>
      <c r="AF32" s="22">
        <f t="shared" si="11"/>
        <v>1</v>
      </c>
      <c r="AG32" s="23">
        <f t="shared" si="11"/>
        <v>1</v>
      </c>
      <c r="AH32" s="23">
        <f t="shared" si="11"/>
        <v>1</v>
      </c>
      <c r="AI32" s="23">
        <f t="shared" si="11"/>
        <v>1</v>
      </c>
      <c r="AJ32" s="23">
        <f t="shared" si="11"/>
        <v>1</v>
      </c>
      <c r="AK32" s="23">
        <f t="shared" si="11"/>
        <v>1</v>
      </c>
      <c r="AL32" s="23">
        <f t="shared" si="11"/>
        <v>1</v>
      </c>
      <c r="AM32" s="23">
        <f t="shared" si="11"/>
        <v>1</v>
      </c>
      <c r="AN32" s="24">
        <f t="shared" si="11"/>
        <v>1</v>
      </c>
      <c r="AP32" s="22">
        <f t="shared" si="12"/>
        <v>0</v>
      </c>
      <c r="AQ32" s="22">
        <f t="shared" si="12"/>
        <v>0</v>
      </c>
      <c r="AR32" s="23">
        <f t="shared" si="12"/>
        <v>0</v>
      </c>
      <c r="AS32" s="23">
        <f t="shared" si="2"/>
        <v>0</v>
      </c>
      <c r="AT32" s="23">
        <f t="shared" si="2"/>
        <v>0</v>
      </c>
      <c r="AU32" s="23">
        <f t="shared" si="2"/>
        <v>0</v>
      </c>
      <c r="AV32" s="23">
        <f t="shared" si="2"/>
        <v>0</v>
      </c>
      <c r="AW32" s="23">
        <f t="shared" si="2"/>
        <v>0</v>
      </c>
      <c r="AX32" s="23">
        <f t="shared" si="2"/>
        <v>0</v>
      </c>
      <c r="AY32" s="24">
        <f t="shared" si="2"/>
        <v>0</v>
      </c>
      <c r="BA32" s="22">
        <f t="shared" ref="BA32:BA50" si="14">IF(R32="I",1,0)</f>
        <v>0</v>
      </c>
      <c r="BB32" s="22">
        <f t="shared" ref="BB32:BB50" si="15">IF(S32="I",1,0)</f>
        <v>0</v>
      </c>
      <c r="BC32" s="23">
        <f t="shared" ref="BC32:BC50" si="16">IF(T32="I",1,0)</f>
        <v>0</v>
      </c>
      <c r="BD32" s="23">
        <f t="shared" ref="BD32:BD50" si="17">IF(U32="I",1,0)</f>
        <v>0</v>
      </c>
      <c r="BE32" s="23">
        <f t="shared" ref="BE32:BE50" si="18">IF(V32="I",1,0)</f>
        <v>0</v>
      </c>
      <c r="BF32" s="23">
        <f t="shared" si="13"/>
        <v>0</v>
      </c>
      <c r="BG32" s="23">
        <f t="shared" si="13"/>
        <v>0</v>
      </c>
      <c r="BH32" s="23">
        <f t="shared" si="13"/>
        <v>0</v>
      </c>
      <c r="BI32" s="23">
        <f t="shared" si="13"/>
        <v>0</v>
      </c>
      <c r="BJ32" s="24">
        <f t="shared" si="13"/>
        <v>0</v>
      </c>
      <c r="BV32" s="32">
        <f t="shared" si="4"/>
        <v>1</v>
      </c>
      <c r="BW32" s="32">
        <f t="shared" si="4"/>
        <v>1</v>
      </c>
      <c r="BX32" s="32">
        <f t="shared" si="4"/>
        <v>1</v>
      </c>
      <c r="BY32" s="32">
        <f t="shared" si="4"/>
        <v>1</v>
      </c>
      <c r="BZ32" s="32">
        <f t="shared" si="4"/>
        <v>1</v>
      </c>
      <c r="CA32" s="32">
        <f t="shared" si="4"/>
        <v>1</v>
      </c>
      <c r="CB32" s="32">
        <f t="shared" si="4"/>
        <v>1</v>
      </c>
      <c r="CC32" s="32">
        <f t="shared" si="4"/>
        <v>1</v>
      </c>
      <c r="CD32" s="32">
        <f t="shared" si="4"/>
        <v>1</v>
      </c>
      <c r="CE32" s="32">
        <f t="shared" si="10"/>
        <v>1</v>
      </c>
      <c r="CF32" s="33">
        <f t="shared" si="7"/>
        <v>1</v>
      </c>
      <c r="CG32" s="34">
        <f t="shared" si="8"/>
        <v>0.90909090909090906</v>
      </c>
      <c r="CH32" s="34">
        <f t="shared" si="9"/>
        <v>9.0909090909090912E-2</v>
      </c>
      <c r="CR32" s="47"/>
      <c r="CS32" s="47"/>
      <c r="CT32" s="47"/>
      <c r="CU32" s="47"/>
      <c r="CV32" s="47"/>
      <c r="CW32" s="47"/>
      <c r="CX32" s="47"/>
      <c r="CY32" s="47"/>
    </row>
    <row r="33" spans="2:103" s="4" customFormat="1" ht="15.75" x14ac:dyDescent="0.2">
      <c r="B33" s="17"/>
      <c r="C33" s="17"/>
      <c r="D33" s="18">
        <f t="shared" si="5"/>
        <v>28</v>
      </c>
      <c r="E33" s="43" t="s">
        <v>172</v>
      </c>
      <c r="F33" s="43" t="s">
        <v>76</v>
      </c>
      <c r="G33" s="43" t="s">
        <v>306</v>
      </c>
      <c r="H33" s="43" t="s">
        <v>307</v>
      </c>
      <c r="I33" s="52" t="s">
        <v>308</v>
      </c>
      <c r="J33" s="53" t="s">
        <v>309</v>
      </c>
      <c r="K33" s="205" t="s">
        <v>1</v>
      </c>
      <c r="L33" s="172" t="s">
        <v>1</v>
      </c>
      <c r="M33" s="172" t="s">
        <v>1</v>
      </c>
      <c r="N33" s="172" t="s">
        <v>163</v>
      </c>
      <c r="O33" s="172" t="s">
        <v>1</v>
      </c>
      <c r="P33" s="172" t="s">
        <v>1</v>
      </c>
      <c r="Q33" s="202"/>
      <c r="R33" s="196" t="s">
        <v>50</v>
      </c>
      <c r="S33" s="197" t="s">
        <v>50</v>
      </c>
      <c r="T33" s="197" t="s">
        <v>50</v>
      </c>
      <c r="U33" s="197" t="s">
        <v>50</v>
      </c>
      <c r="V33" s="197" t="s">
        <v>50</v>
      </c>
      <c r="W33" s="197" t="s">
        <v>50</v>
      </c>
      <c r="X33" s="197" t="s">
        <v>50</v>
      </c>
      <c r="Y33" s="197" t="s">
        <v>50</v>
      </c>
      <c r="Z33" s="197" t="s">
        <v>50</v>
      </c>
      <c r="AA33" s="198" t="s">
        <v>50</v>
      </c>
      <c r="AB33" s="129">
        <v>60</v>
      </c>
      <c r="AC33" s="215">
        <v>60</v>
      </c>
      <c r="AD33" s="216">
        <f t="shared" si="0"/>
        <v>1</v>
      </c>
      <c r="AE33" s="21">
        <f t="shared" si="11"/>
        <v>1</v>
      </c>
      <c r="AF33" s="22">
        <f t="shared" si="11"/>
        <v>1</v>
      </c>
      <c r="AG33" s="23">
        <f t="shared" si="11"/>
        <v>1</v>
      </c>
      <c r="AH33" s="23">
        <f t="shared" si="11"/>
        <v>1</v>
      </c>
      <c r="AI33" s="23">
        <f t="shared" si="11"/>
        <v>1</v>
      </c>
      <c r="AJ33" s="23">
        <f t="shared" si="11"/>
        <v>1</v>
      </c>
      <c r="AK33" s="23">
        <f t="shared" si="11"/>
        <v>1</v>
      </c>
      <c r="AL33" s="23">
        <f t="shared" si="11"/>
        <v>1</v>
      </c>
      <c r="AM33" s="23">
        <f t="shared" si="11"/>
        <v>1</v>
      </c>
      <c r="AN33" s="24">
        <f t="shared" si="11"/>
        <v>1</v>
      </c>
      <c r="AP33" s="22">
        <f t="shared" si="12"/>
        <v>0</v>
      </c>
      <c r="AQ33" s="22">
        <f t="shared" si="12"/>
        <v>0</v>
      </c>
      <c r="AR33" s="23">
        <f t="shared" si="12"/>
        <v>0</v>
      </c>
      <c r="AS33" s="23">
        <f t="shared" si="2"/>
        <v>0</v>
      </c>
      <c r="AT33" s="23">
        <f t="shared" si="2"/>
        <v>0</v>
      </c>
      <c r="AU33" s="23">
        <f t="shared" si="2"/>
        <v>0</v>
      </c>
      <c r="AV33" s="23">
        <f t="shared" si="2"/>
        <v>0</v>
      </c>
      <c r="AW33" s="23">
        <f t="shared" si="2"/>
        <v>0</v>
      </c>
      <c r="AX33" s="23">
        <f t="shared" si="2"/>
        <v>0</v>
      </c>
      <c r="AY33" s="24">
        <f t="shared" si="2"/>
        <v>0</v>
      </c>
      <c r="BA33" s="22">
        <f t="shared" si="14"/>
        <v>0</v>
      </c>
      <c r="BB33" s="22">
        <f t="shared" si="15"/>
        <v>0</v>
      </c>
      <c r="BC33" s="23">
        <f t="shared" si="16"/>
        <v>0</v>
      </c>
      <c r="BD33" s="23">
        <f t="shared" si="17"/>
        <v>0</v>
      </c>
      <c r="BE33" s="23">
        <f t="shared" si="18"/>
        <v>0</v>
      </c>
      <c r="BF33" s="23">
        <f t="shared" si="13"/>
        <v>0</v>
      </c>
      <c r="BG33" s="23">
        <f t="shared" si="13"/>
        <v>0</v>
      </c>
      <c r="BH33" s="23">
        <f t="shared" si="13"/>
        <v>0</v>
      </c>
      <c r="BI33" s="23">
        <f t="shared" si="13"/>
        <v>0</v>
      </c>
      <c r="BJ33" s="24">
        <f t="shared" si="13"/>
        <v>0</v>
      </c>
      <c r="BV33" s="32">
        <f t="shared" si="4"/>
        <v>1</v>
      </c>
      <c r="BW33" s="32">
        <f t="shared" si="4"/>
        <v>1</v>
      </c>
      <c r="BX33" s="32">
        <f t="shared" si="4"/>
        <v>1</v>
      </c>
      <c r="BY33" s="32">
        <f t="shared" si="4"/>
        <v>1</v>
      </c>
      <c r="BZ33" s="32">
        <f t="shared" si="4"/>
        <v>1</v>
      </c>
      <c r="CA33" s="32">
        <f t="shared" si="4"/>
        <v>1</v>
      </c>
      <c r="CB33" s="32">
        <f t="shared" si="4"/>
        <v>1</v>
      </c>
      <c r="CC33" s="32">
        <f t="shared" si="4"/>
        <v>1</v>
      </c>
      <c r="CD33" s="32">
        <f t="shared" si="4"/>
        <v>1</v>
      </c>
      <c r="CE33" s="32">
        <f t="shared" si="10"/>
        <v>1</v>
      </c>
      <c r="CF33" s="33">
        <f t="shared" si="7"/>
        <v>1</v>
      </c>
      <c r="CG33" s="34">
        <f t="shared" si="8"/>
        <v>0.90909090909090906</v>
      </c>
      <c r="CH33" s="34">
        <f t="shared" si="9"/>
        <v>9.0909090909090912E-2</v>
      </c>
      <c r="CR33" s="47"/>
      <c r="CS33" s="47"/>
      <c r="CT33" s="47"/>
      <c r="CU33" s="47"/>
      <c r="CV33" s="47"/>
      <c r="CW33" s="47"/>
      <c r="CX33" s="47"/>
      <c r="CY33" s="47"/>
    </row>
    <row r="34" spans="2:103" s="4" customFormat="1" ht="15.75" x14ac:dyDescent="0.2">
      <c r="B34" s="17"/>
      <c r="C34" s="17"/>
      <c r="D34" s="18">
        <f t="shared" si="5"/>
        <v>29</v>
      </c>
      <c r="E34" s="43" t="s">
        <v>346</v>
      </c>
      <c r="F34" s="43" t="s">
        <v>347</v>
      </c>
      <c r="G34" s="43" t="s">
        <v>348</v>
      </c>
      <c r="H34" s="43" t="s">
        <v>349</v>
      </c>
      <c r="I34" s="52" t="s">
        <v>350</v>
      </c>
      <c r="J34" s="53" t="s">
        <v>351</v>
      </c>
      <c r="K34" s="205" t="s">
        <v>1</v>
      </c>
      <c r="L34" s="172" t="s">
        <v>1</v>
      </c>
      <c r="M34" s="172" t="s">
        <v>1</v>
      </c>
      <c r="N34" s="172" t="s">
        <v>163</v>
      </c>
      <c r="O34" s="172" t="s">
        <v>1</v>
      </c>
      <c r="P34" s="172" t="s">
        <v>1</v>
      </c>
      <c r="Q34" s="202"/>
      <c r="R34" s="196" t="s">
        <v>50</v>
      </c>
      <c r="S34" s="197" t="s">
        <v>50</v>
      </c>
      <c r="T34" s="197" t="s">
        <v>50</v>
      </c>
      <c r="U34" s="197" t="s">
        <v>50</v>
      </c>
      <c r="V34" s="197" t="s">
        <v>50</v>
      </c>
      <c r="W34" s="197" t="s">
        <v>50</v>
      </c>
      <c r="X34" s="197" t="s">
        <v>50</v>
      </c>
      <c r="Y34" s="197" t="s">
        <v>50</v>
      </c>
      <c r="Z34" s="197" t="s">
        <v>50</v>
      </c>
      <c r="AA34" s="167" t="s">
        <v>50</v>
      </c>
      <c r="AB34" s="129">
        <v>54</v>
      </c>
      <c r="AC34" s="215">
        <v>54</v>
      </c>
      <c r="AD34" s="216">
        <f t="shared" si="0"/>
        <v>1</v>
      </c>
      <c r="AE34" s="21">
        <f t="shared" si="11"/>
        <v>1</v>
      </c>
      <c r="AF34" s="22">
        <f t="shared" si="11"/>
        <v>1</v>
      </c>
      <c r="AG34" s="23">
        <f t="shared" si="11"/>
        <v>1</v>
      </c>
      <c r="AH34" s="23">
        <f t="shared" si="11"/>
        <v>1</v>
      </c>
      <c r="AI34" s="23">
        <f t="shared" si="11"/>
        <v>1</v>
      </c>
      <c r="AJ34" s="23">
        <f t="shared" si="11"/>
        <v>1</v>
      </c>
      <c r="AK34" s="23">
        <f t="shared" si="11"/>
        <v>1</v>
      </c>
      <c r="AL34" s="23">
        <f t="shared" si="11"/>
        <v>1</v>
      </c>
      <c r="AM34" s="23">
        <f t="shared" si="11"/>
        <v>1</v>
      </c>
      <c r="AN34" s="24">
        <f t="shared" si="11"/>
        <v>1</v>
      </c>
      <c r="AP34" s="22">
        <f t="shared" si="12"/>
        <v>0</v>
      </c>
      <c r="AQ34" s="22">
        <f t="shared" si="12"/>
        <v>0</v>
      </c>
      <c r="AR34" s="23">
        <f t="shared" si="12"/>
        <v>0</v>
      </c>
      <c r="AS34" s="23">
        <f t="shared" si="12"/>
        <v>0</v>
      </c>
      <c r="AT34" s="23">
        <f t="shared" si="12"/>
        <v>0</v>
      </c>
      <c r="AU34" s="23">
        <f t="shared" si="12"/>
        <v>0</v>
      </c>
      <c r="AV34" s="23">
        <f t="shared" si="12"/>
        <v>0</v>
      </c>
      <c r="AW34" s="23">
        <f t="shared" si="12"/>
        <v>0</v>
      </c>
      <c r="AX34" s="23">
        <f t="shared" si="12"/>
        <v>0</v>
      </c>
      <c r="AY34" s="24">
        <f t="shared" si="12"/>
        <v>0</v>
      </c>
      <c r="BA34" s="22">
        <f t="shared" si="14"/>
        <v>0</v>
      </c>
      <c r="BB34" s="22">
        <f t="shared" si="15"/>
        <v>0</v>
      </c>
      <c r="BC34" s="23">
        <f t="shared" si="16"/>
        <v>0</v>
      </c>
      <c r="BD34" s="23">
        <f t="shared" si="17"/>
        <v>0</v>
      </c>
      <c r="BE34" s="23">
        <f t="shared" si="18"/>
        <v>0</v>
      </c>
      <c r="BF34" s="23">
        <f t="shared" si="13"/>
        <v>0</v>
      </c>
      <c r="BG34" s="23">
        <f t="shared" si="13"/>
        <v>0</v>
      </c>
      <c r="BH34" s="23">
        <f t="shared" si="13"/>
        <v>0</v>
      </c>
      <c r="BI34" s="23">
        <f t="shared" si="13"/>
        <v>0</v>
      </c>
      <c r="BJ34" s="24">
        <f t="shared" si="13"/>
        <v>0</v>
      </c>
      <c r="BV34" s="32">
        <f t="shared" ref="BV34:BV53" si="19">IF(R34="S",1," ")</f>
        <v>1</v>
      </c>
      <c r="BW34" s="32">
        <f t="shared" ref="BW34:BW53" si="20">IF(S34="S",1," ")</f>
        <v>1</v>
      </c>
      <c r="BX34" s="32">
        <f t="shared" ref="BX34:BX53" si="21">IF(T34="S",1," ")</f>
        <v>1</v>
      </c>
      <c r="BY34" s="32">
        <f t="shared" ref="BY34:BY53" si="22">IF(U34="S",1," ")</f>
        <v>1</v>
      </c>
      <c r="BZ34" s="32">
        <f t="shared" ref="BZ34:BZ53" si="23">IF(V34="S",1," ")</f>
        <v>1</v>
      </c>
      <c r="CA34" s="32">
        <f t="shared" ref="CA34:CA53" si="24">IF(W34="S",1," ")</f>
        <v>1</v>
      </c>
      <c r="CB34" s="32">
        <f t="shared" ref="CB34:CB53" si="25">IF(X34="S",1," ")</f>
        <v>1</v>
      </c>
      <c r="CC34" s="32">
        <f t="shared" ref="CC34:CC53" si="26">IF(Y34="S",1," ")</f>
        <v>1</v>
      </c>
      <c r="CD34" s="32">
        <f t="shared" ref="CD34:CD53" si="27">IF(Z34="S",1," ")</f>
        <v>1</v>
      </c>
      <c r="CE34" s="32">
        <f t="shared" ref="CE34:CE53" si="28">IF(AA34="S",1," ")</f>
        <v>1</v>
      </c>
      <c r="CF34" s="33">
        <f t="shared" si="7"/>
        <v>1</v>
      </c>
      <c r="CG34" s="34">
        <f t="shared" si="8"/>
        <v>0.90909090909090906</v>
      </c>
      <c r="CH34" s="34">
        <f t="shared" si="9"/>
        <v>9.0909090909090912E-2</v>
      </c>
      <c r="CR34" s="47"/>
      <c r="CS34" s="47"/>
      <c r="CT34" s="47"/>
      <c r="CU34" s="47"/>
      <c r="CV34" s="47"/>
      <c r="CW34" s="47"/>
      <c r="CX34" s="47"/>
      <c r="CY34" s="47"/>
    </row>
    <row r="35" spans="2:103" s="4" customFormat="1" ht="15.75" x14ac:dyDescent="0.2">
      <c r="B35" s="17"/>
      <c r="C35" s="17"/>
      <c r="D35" s="18">
        <f t="shared" si="5"/>
        <v>30</v>
      </c>
      <c r="E35" s="43" t="s">
        <v>355</v>
      </c>
      <c r="F35" s="43" t="s">
        <v>356</v>
      </c>
      <c r="G35" s="43" t="s">
        <v>357</v>
      </c>
      <c r="H35" s="43" t="s">
        <v>344</v>
      </c>
      <c r="I35" s="52" t="s">
        <v>98</v>
      </c>
      <c r="J35" s="53" t="s">
        <v>345</v>
      </c>
      <c r="K35" s="205" t="s">
        <v>1</v>
      </c>
      <c r="L35" s="172" t="s">
        <v>1</v>
      </c>
      <c r="M35" s="172" t="s">
        <v>1</v>
      </c>
      <c r="N35" s="172" t="s">
        <v>163</v>
      </c>
      <c r="O35" s="172" t="s">
        <v>1</v>
      </c>
      <c r="P35" s="172" t="s">
        <v>1</v>
      </c>
      <c r="Q35" s="202"/>
      <c r="R35" s="196" t="s">
        <v>50</v>
      </c>
      <c r="S35" s="197" t="s">
        <v>50</v>
      </c>
      <c r="T35" s="197" t="s">
        <v>50</v>
      </c>
      <c r="U35" s="197" t="s">
        <v>50</v>
      </c>
      <c r="V35" s="197" t="s">
        <v>50</v>
      </c>
      <c r="W35" s="197" t="s">
        <v>50</v>
      </c>
      <c r="X35" s="197" t="s">
        <v>50</v>
      </c>
      <c r="Y35" s="197" t="s">
        <v>50</v>
      </c>
      <c r="Z35" s="197" t="s">
        <v>50</v>
      </c>
      <c r="AA35" s="198" t="s">
        <v>50</v>
      </c>
      <c r="AB35" s="129">
        <v>48</v>
      </c>
      <c r="AC35" s="215">
        <v>48</v>
      </c>
      <c r="AD35" s="216">
        <f t="shared" si="0"/>
        <v>1</v>
      </c>
      <c r="AE35" s="21">
        <f t="shared" si="11"/>
        <v>1</v>
      </c>
      <c r="AF35" s="22">
        <f t="shared" si="11"/>
        <v>1</v>
      </c>
      <c r="AG35" s="23">
        <f t="shared" si="11"/>
        <v>1</v>
      </c>
      <c r="AH35" s="23">
        <f t="shared" si="11"/>
        <v>1</v>
      </c>
      <c r="AI35" s="23">
        <f t="shared" si="11"/>
        <v>1</v>
      </c>
      <c r="AJ35" s="23">
        <f t="shared" si="11"/>
        <v>1</v>
      </c>
      <c r="AK35" s="23">
        <f t="shared" si="11"/>
        <v>1</v>
      </c>
      <c r="AL35" s="23">
        <f t="shared" si="11"/>
        <v>1</v>
      </c>
      <c r="AM35" s="23">
        <f t="shared" si="11"/>
        <v>1</v>
      </c>
      <c r="AN35" s="24">
        <f t="shared" si="11"/>
        <v>1</v>
      </c>
      <c r="AP35" s="22">
        <f t="shared" si="12"/>
        <v>0</v>
      </c>
      <c r="AQ35" s="22">
        <f t="shared" si="12"/>
        <v>0</v>
      </c>
      <c r="AR35" s="23">
        <f t="shared" si="12"/>
        <v>0</v>
      </c>
      <c r="AS35" s="23">
        <f t="shared" si="12"/>
        <v>0</v>
      </c>
      <c r="AT35" s="23">
        <f t="shared" si="12"/>
        <v>0</v>
      </c>
      <c r="AU35" s="23">
        <f t="shared" si="12"/>
        <v>0</v>
      </c>
      <c r="AV35" s="23">
        <f t="shared" si="12"/>
        <v>0</v>
      </c>
      <c r="AW35" s="23">
        <f t="shared" si="12"/>
        <v>0</v>
      </c>
      <c r="AX35" s="23">
        <f t="shared" si="12"/>
        <v>0</v>
      </c>
      <c r="AY35" s="24">
        <f t="shared" si="12"/>
        <v>0</v>
      </c>
      <c r="BA35" s="22">
        <f t="shared" si="14"/>
        <v>0</v>
      </c>
      <c r="BB35" s="22">
        <f t="shared" si="15"/>
        <v>0</v>
      </c>
      <c r="BC35" s="23">
        <f t="shared" si="16"/>
        <v>0</v>
      </c>
      <c r="BD35" s="23">
        <f t="shared" si="17"/>
        <v>0</v>
      </c>
      <c r="BE35" s="23">
        <f t="shared" si="18"/>
        <v>0</v>
      </c>
      <c r="BF35" s="23">
        <f t="shared" si="13"/>
        <v>0</v>
      </c>
      <c r="BG35" s="23">
        <f t="shared" si="13"/>
        <v>0</v>
      </c>
      <c r="BH35" s="23">
        <f t="shared" si="13"/>
        <v>0</v>
      </c>
      <c r="BI35" s="23">
        <f t="shared" si="13"/>
        <v>0</v>
      </c>
      <c r="BJ35" s="24">
        <f t="shared" si="13"/>
        <v>0</v>
      </c>
      <c r="BV35" s="32">
        <f t="shared" si="19"/>
        <v>1</v>
      </c>
      <c r="BW35" s="32">
        <f t="shared" si="20"/>
        <v>1</v>
      </c>
      <c r="BX35" s="32">
        <f t="shared" si="21"/>
        <v>1</v>
      </c>
      <c r="BY35" s="32">
        <f t="shared" si="22"/>
        <v>1</v>
      </c>
      <c r="BZ35" s="32">
        <f t="shared" si="23"/>
        <v>1</v>
      </c>
      <c r="CA35" s="32">
        <f t="shared" si="24"/>
        <v>1</v>
      </c>
      <c r="CB35" s="32">
        <f t="shared" si="25"/>
        <v>1</v>
      </c>
      <c r="CC35" s="32">
        <f t="shared" si="26"/>
        <v>1</v>
      </c>
      <c r="CD35" s="32">
        <f t="shared" si="27"/>
        <v>1</v>
      </c>
      <c r="CE35" s="32">
        <f t="shared" si="28"/>
        <v>1</v>
      </c>
      <c r="CF35" s="33">
        <f t="shared" si="7"/>
        <v>1</v>
      </c>
      <c r="CG35" s="34">
        <f t="shared" si="8"/>
        <v>0.90909090909090906</v>
      </c>
      <c r="CH35" s="34">
        <f t="shared" si="9"/>
        <v>9.0909090909090912E-2</v>
      </c>
      <c r="CR35" s="47"/>
      <c r="CS35" s="47"/>
      <c r="CT35" s="47"/>
      <c r="CU35" s="47"/>
      <c r="CV35" s="47"/>
      <c r="CW35" s="47"/>
      <c r="CX35" s="47"/>
      <c r="CY35" s="47"/>
    </row>
    <row r="36" spans="2:103" s="4" customFormat="1" ht="15.75" x14ac:dyDescent="0.2">
      <c r="B36" s="17"/>
      <c r="C36" s="17"/>
      <c r="D36" s="18">
        <f t="shared" si="5"/>
        <v>31</v>
      </c>
      <c r="E36" s="43" t="s">
        <v>389</v>
      </c>
      <c r="F36" s="43" t="s">
        <v>390</v>
      </c>
      <c r="G36" s="43" t="s">
        <v>391</v>
      </c>
      <c r="H36" s="43" t="s">
        <v>392</v>
      </c>
      <c r="I36" s="52" t="s">
        <v>393</v>
      </c>
      <c r="J36" s="53" t="s">
        <v>394</v>
      </c>
      <c r="K36" s="205" t="s">
        <v>1</v>
      </c>
      <c r="L36" s="172" t="s">
        <v>1</v>
      </c>
      <c r="M36" s="172" t="s">
        <v>1</v>
      </c>
      <c r="N36" s="172" t="s">
        <v>163</v>
      </c>
      <c r="O36" s="172" t="s">
        <v>1</v>
      </c>
      <c r="P36" s="172" t="s">
        <v>1</v>
      </c>
      <c r="Q36" s="202"/>
      <c r="R36" s="196" t="s">
        <v>50</v>
      </c>
      <c r="S36" s="197" t="s">
        <v>50</v>
      </c>
      <c r="T36" s="197" t="s">
        <v>50</v>
      </c>
      <c r="U36" s="197" t="s">
        <v>50</v>
      </c>
      <c r="V36" s="197" t="s">
        <v>50</v>
      </c>
      <c r="W36" s="197" t="s">
        <v>50</v>
      </c>
      <c r="X36" s="197" t="s">
        <v>50</v>
      </c>
      <c r="Y36" s="197" t="s">
        <v>50</v>
      </c>
      <c r="Z36" s="197" t="s">
        <v>50</v>
      </c>
      <c r="AA36" s="198" t="s">
        <v>50</v>
      </c>
      <c r="AB36" s="129">
        <v>47</v>
      </c>
      <c r="AC36" s="215">
        <v>47</v>
      </c>
      <c r="AD36" s="216">
        <f t="shared" si="0"/>
        <v>1</v>
      </c>
      <c r="AE36" s="21">
        <f t="shared" si="11"/>
        <v>1</v>
      </c>
      <c r="AF36" s="22">
        <f t="shared" si="11"/>
        <v>1</v>
      </c>
      <c r="AG36" s="23">
        <f t="shared" si="11"/>
        <v>1</v>
      </c>
      <c r="AH36" s="23">
        <f t="shared" si="11"/>
        <v>1</v>
      </c>
      <c r="AI36" s="23">
        <f t="shared" si="11"/>
        <v>1</v>
      </c>
      <c r="AJ36" s="23">
        <f t="shared" si="11"/>
        <v>1</v>
      </c>
      <c r="AK36" s="23">
        <f t="shared" si="11"/>
        <v>1</v>
      </c>
      <c r="AL36" s="23">
        <f t="shared" si="11"/>
        <v>1</v>
      </c>
      <c r="AM36" s="23">
        <f t="shared" si="11"/>
        <v>1</v>
      </c>
      <c r="AN36" s="24">
        <f t="shared" si="11"/>
        <v>1</v>
      </c>
      <c r="AP36" s="22">
        <f t="shared" si="12"/>
        <v>0</v>
      </c>
      <c r="AQ36" s="22">
        <f t="shared" si="12"/>
        <v>0</v>
      </c>
      <c r="AR36" s="23">
        <f t="shared" si="12"/>
        <v>0</v>
      </c>
      <c r="AS36" s="23">
        <f t="shared" si="12"/>
        <v>0</v>
      </c>
      <c r="AT36" s="23">
        <f t="shared" si="12"/>
        <v>0</v>
      </c>
      <c r="AU36" s="23">
        <f t="shared" si="12"/>
        <v>0</v>
      </c>
      <c r="AV36" s="23">
        <f t="shared" si="12"/>
        <v>0</v>
      </c>
      <c r="AW36" s="23">
        <f t="shared" si="12"/>
        <v>0</v>
      </c>
      <c r="AX36" s="23">
        <f t="shared" si="12"/>
        <v>0</v>
      </c>
      <c r="AY36" s="24">
        <f t="shared" si="12"/>
        <v>0</v>
      </c>
      <c r="BA36" s="22">
        <f t="shared" si="14"/>
        <v>0</v>
      </c>
      <c r="BB36" s="22">
        <f t="shared" si="15"/>
        <v>0</v>
      </c>
      <c r="BC36" s="23">
        <f t="shared" si="16"/>
        <v>0</v>
      </c>
      <c r="BD36" s="23">
        <f t="shared" si="17"/>
        <v>0</v>
      </c>
      <c r="BE36" s="23">
        <f t="shared" si="18"/>
        <v>0</v>
      </c>
      <c r="BF36" s="23">
        <f t="shared" si="13"/>
        <v>0</v>
      </c>
      <c r="BG36" s="23">
        <f t="shared" si="13"/>
        <v>0</v>
      </c>
      <c r="BH36" s="23">
        <f t="shared" si="13"/>
        <v>0</v>
      </c>
      <c r="BI36" s="23">
        <f t="shared" si="13"/>
        <v>0</v>
      </c>
      <c r="BJ36" s="24">
        <f t="shared" si="13"/>
        <v>0</v>
      </c>
      <c r="BV36" s="32">
        <f t="shared" si="19"/>
        <v>1</v>
      </c>
      <c r="BW36" s="32">
        <f t="shared" si="20"/>
        <v>1</v>
      </c>
      <c r="BX36" s="32">
        <f t="shared" si="21"/>
        <v>1</v>
      </c>
      <c r="BY36" s="32">
        <f t="shared" si="22"/>
        <v>1</v>
      </c>
      <c r="BZ36" s="32">
        <f t="shared" si="23"/>
        <v>1</v>
      </c>
      <c r="CA36" s="32">
        <f t="shared" si="24"/>
        <v>1</v>
      </c>
      <c r="CB36" s="32">
        <f t="shared" si="25"/>
        <v>1</v>
      </c>
      <c r="CC36" s="32">
        <f t="shared" si="26"/>
        <v>1</v>
      </c>
      <c r="CD36" s="32">
        <f t="shared" si="27"/>
        <v>1</v>
      </c>
      <c r="CE36" s="32">
        <f t="shared" si="28"/>
        <v>1</v>
      </c>
      <c r="CF36" s="33">
        <f t="shared" si="7"/>
        <v>1</v>
      </c>
      <c r="CG36" s="34">
        <f t="shared" si="8"/>
        <v>0.90909090909090906</v>
      </c>
      <c r="CH36" s="34">
        <f t="shared" si="9"/>
        <v>9.0909090909090912E-2</v>
      </c>
      <c r="CR36" s="47"/>
      <c r="CS36" s="47"/>
      <c r="CT36" s="47"/>
      <c r="CU36" s="47"/>
      <c r="CV36" s="47"/>
      <c r="CW36" s="47"/>
      <c r="CX36" s="47"/>
      <c r="CY36" s="47"/>
    </row>
    <row r="37" spans="2:103" s="4" customFormat="1" ht="15.75" x14ac:dyDescent="0.2">
      <c r="B37" s="17"/>
      <c r="C37" s="17"/>
      <c r="D37" s="18">
        <f t="shared" si="5"/>
        <v>32</v>
      </c>
      <c r="E37" s="43" t="s">
        <v>177</v>
      </c>
      <c r="F37" s="43" t="s">
        <v>76</v>
      </c>
      <c r="G37" s="43" t="s">
        <v>328</v>
      </c>
      <c r="H37" s="43" t="s">
        <v>329</v>
      </c>
      <c r="I37" s="52" t="s">
        <v>330</v>
      </c>
      <c r="J37" s="154" t="s">
        <v>331</v>
      </c>
      <c r="K37" s="205" t="s">
        <v>1</v>
      </c>
      <c r="L37" s="172" t="s">
        <v>1</v>
      </c>
      <c r="M37" s="172" t="s">
        <v>1</v>
      </c>
      <c r="N37" s="172" t="s">
        <v>163</v>
      </c>
      <c r="O37" s="172" t="s">
        <v>1</v>
      </c>
      <c r="P37" s="172" t="s">
        <v>1</v>
      </c>
      <c r="Q37" s="202"/>
      <c r="R37" s="196" t="s">
        <v>50</v>
      </c>
      <c r="S37" s="197" t="s">
        <v>50</v>
      </c>
      <c r="T37" s="197" t="s">
        <v>50</v>
      </c>
      <c r="U37" s="197" t="s">
        <v>50</v>
      </c>
      <c r="V37" s="197" t="s">
        <v>50</v>
      </c>
      <c r="W37" s="197" t="s">
        <v>50</v>
      </c>
      <c r="X37" s="197" t="s">
        <v>50</v>
      </c>
      <c r="Y37" s="197" t="s">
        <v>50</v>
      </c>
      <c r="Z37" s="197" t="s">
        <v>50</v>
      </c>
      <c r="AA37" s="198" t="s">
        <v>50</v>
      </c>
      <c r="AB37" s="129">
        <v>45</v>
      </c>
      <c r="AC37" s="215">
        <v>45</v>
      </c>
      <c r="AD37" s="216">
        <f t="shared" si="0"/>
        <v>1</v>
      </c>
      <c r="AE37" s="21">
        <f t="shared" si="11"/>
        <v>1</v>
      </c>
      <c r="AF37" s="22">
        <f t="shared" si="11"/>
        <v>1</v>
      </c>
      <c r="AG37" s="23">
        <f t="shared" si="11"/>
        <v>1</v>
      </c>
      <c r="AH37" s="23">
        <f t="shared" si="11"/>
        <v>1</v>
      </c>
      <c r="AI37" s="23">
        <f t="shared" si="11"/>
        <v>1</v>
      </c>
      <c r="AJ37" s="23">
        <f t="shared" si="11"/>
        <v>1</v>
      </c>
      <c r="AK37" s="23">
        <f t="shared" si="11"/>
        <v>1</v>
      </c>
      <c r="AL37" s="23">
        <f t="shared" si="11"/>
        <v>1</v>
      </c>
      <c r="AM37" s="23">
        <f t="shared" si="11"/>
        <v>1</v>
      </c>
      <c r="AN37" s="24">
        <f t="shared" si="11"/>
        <v>1</v>
      </c>
      <c r="AP37" s="22">
        <f t="shared" si="12"/>
        <v>0</v>
      </c>
      <c r="AQ37" s="22">
        <f t="shared" si="12"/>
        <v>0</v>
      </c>
      <c r="AR37" s="23">
        <f t="shared" si="12"/>
        <v>0</v>
      </c>
      <c r="AS37" s="23">
        <f t="shared" si="12"/>
        <v>0</v>
      </c>
      <c r="AT37" s="23">
        <f t="shared" si="12"/>
        <v>0</v>
      </c>
      <c r="AU37" s="23">
        <f t="shared" si="12"/>
        <v>0</v>
      </c>
      <c r="AV37" s="23">
        <f t="shared" si="12"/>
        <v>0</v>
      </c>
      <c r="AW37" s="23">
        <f t="shared" si="12"/>
        <v>0</v>
      </c>
      <c r="AX37" s="23">
        <f t="shared" si="12"/>
        <v>0</v>
      </c>
      <c r="AY37" s="24">
        <f t="shared" si="12"/>
        <v>0</v>
      </c>
      <c r="BA37" s="22">
        <f t="shared" si="14"/>
        <v>0</v>
      </c>
      <c r="BB37" s="22">
        <f t="shared" si="15"/>
        <v>0</v>
      </c>
      <c r="BC37" s="23">
        <f t="shared" si="16"/>
        <v>0</v>
      </c>
      <c r="BD37" s="23">
        <f t="shared" si="17"/>
        <v>0</v>
      </c>
      <c r="BE37" s="23">
        <f t="shared" si="18"/>
        <v>0</v>
      </c>
      <c r="BF37" s="23">
        <f t="shared" si="13"/>
        <v>0</v>
      </c>
      <c r="BG37" s="23">
        <f t="shared" si="13"/>
        <v>0</v>
      </c>
      <c r="BH37" s="23">
        <f t="shared" si="13"/>
        <v>0</v>
      </c>
      <c r="BI37" s="23">
        <f t="shared" si="13"/>
        <v>0</v>
      </c>
      <c r="BJ37" s="24">
        <f t="shared" si="13"/>
        <v>0</v>
      </c>
      <c r="BV37" s="32">
        <f t="shared" si="19"/>
        <v>1</v>
      </c>
      <c r="BW37" s="32">
        <f t="shared" si="20"/>
        <v>1</v>
      </c>
      <c r="BX37" s="32">
        <f t="shared" si="21"/>
        <v>1</v>
      </c>
      <c r="BY37" s="32">
        <f t="shared" si="22"/>
        <v>1</v>
      </c>
      <c r="BZ37" s="32">
        <f t="shared" si="23"/>
        <v>1</v>
      </c>
      <c r="CA37" s="32">
        <f t="shared" si="24"/>
        <v>1</v>
      </c>
      <c r="CB37" s="32">
        <f t="shared" si="25"/>
        <v>1</v>
      </c>
      <c r="CC37" s="32">
        <f t="shared" si="26"/>
        <v>1</v>
      </c>
      <c r="CD37" s="32">
        <f t="shared" si="27"/>
        <v>1</v>
      </c>
      <c r="CE37" s="32">
        <f t="shared" si="28"/>
        <v>1</v>
      </c>
      <c r="CF37" s="33">
        <f t="shared" si="7"/>
        <v>1</v>
      </c>
      <c r="CG37" s="34">
        <f t="shared" si="8"/>
        <v>0.90909090909090906</v>
      </c>
      <c r="CH37" s="34">
        <f t="shared" si="9"/>
        <v>9.0909090909090912E-2</v>
      </c>
      <c r="CR37" s="47"/>
      <c r="CS37" s="47"/>
      <c r="CT37" s="47"/>
      <c r="CU37" s="47"/>
      <c r="CV37" s="47"/>
      <c r="CW37" s="47"/>
      <c r="CX37" s="47"/>
      <c r="CY37" s="47"/>
    </row>
    <row r="38" spans="2:103" s="4" customFormat="1" ht="15.75" x14ac:dyDescent="0.2">
      <c r="B38" s="17"/>
      <c r="C38" s="17"/>
      <c r="D38" s="18">
        <f t="shared" si="5"/>
        <v>33</v>
      </c>
      <c r="E38" s="43" t="s">
        <v>443</v>
      </c>
      <c r="F38" s="43" t="s">
        <v>373</v>
      </c>
      <c r="G38" s="43" t="s">
        <v>444</v>
      </c>
      <c r="H38" s="43" t="s">
        <v>375</v>
      </c>
      <c r="I38" s="52" t="s">
        <v>442</v>
      </c>
      <c r="J38" s="53" t="s">
        <v>377</v>
      </c>
      <c r="K38" s="205" t="s">
        <v>1</v>
      </c>
      <c r="L38" s="172" t="s">
        <v>1</v>
      </c>
      <c r="M38" s="172" t="s">
        <v>1</v>
      </c>
      <c r="N38" s="172" t="s">
        <v>163</v>
      </c>
      <c r="O38" s="172" t="s">
        <v>1</v>
      </c>
      <c r="P38" s="172" t="s">
        <v>1</v>
      </c>
      <c r="Q38" s="202"/>
      <c r="R38" s="196" t="s">
        <v>50</v>
      </c>
      <c r="S38" s="197" t="s">
        <v>50</v>
      </c>
      <c r="T38" s="197" t="s">
        <v>50</v>
      </c>
      <c r="U38" s="197" t="s">
        <v>50</v>
      </c>
      <c r="V38" s="197" t="s">
        <v>50</v>
      </c>
      <c r="W38" s="197" t="s">
        <v>50</v>
      </c>
      <c r="X38" s="197" t="s">
        <v>50</v>
      </c>
      <c r="Y38" s="197" t="s">
        <v>50</v>
      </c>
      <c r="Z38" s="197" t="s">
        <v>50</v>
      </c>
      <c r="AA38" s="198" t="s">
        <v>50</v>
      </c>
      <c r="AB38" s="129">
        <v>45</v>
      </c>
      <c r="AC38" s="215">
        <v>45</v>
      </c>
      <c r="AD38" s="216">
        <f t="shared" ref="AD38:AD69" si="29">+CG38+CH38</f>
        <v>1</v>
      </c>
      <c r="AE38" s="21">
        <f t="shared" si="11"/>
        <v>1</v>
      </c>
      <c r="AF38" s="22">
        <f t="shared" si="11"/>
        <v>1</v>
      </c>
      <c r="AG38" s="23">
        <f t="shared" si="11"/>
        <v>1</v>
      </c>
      <c r="AH38" s="23">
        <f t="shared" si="11"/>
        <v>1</v>
      </c>
      <c r="AI38" s="23">
        <f t="shared" si="11"/>
        <v>1</v>
      </c>
      <c r="AJ38" s="23">
        <f t="shared" si="11"/>
        <v>1</v>
      </c>
      <c r="AK38" s="23">
        <f t="shared" si="11"/>
        <v>1</v>
      </c>
      <c r="AL38" s="23">
        <f t="shared" si="11"/>
        <v>1</v>
      </c>
      <c r="AM38" s="23">
        <f t="shared" si="11"/>
        <v>1</v>
      </c>
      <c r="AN38" s="24">
        <f t="shared" si="11"/>
        <v>1</v>
      </c>
      <c r="AP38" s="22">
        <f t="shared" si="12"/>
        <v>0</v>
      </c>
      <c r="AQ38" s="22">
        <f t="shared" si="12"/>
        <v>0</v>
      </c>
      <c r="AR38" s="23">
        <f t="shared" si="12"/>
        <v>0</v>
      </c>
      <c r="AS38" s="23">
        <f t="shared" si="12"/>
        <v>0</v>
      </c>
      <c r="AT38" s="23">
        <f t="shared" si="12"/>
        <v>0</v>
      </c>
      <c r="AU38" s="23">
        <f t="shared" si="12"/>
        <v>0</v>
      </c>
      <c r="AV38" s="23">
        <f t="shared" si="12"/>
        <v>0</v>
      </c>
      <c r="AW38" s="23">
        <f t="shared" si="12"/>
        <v>0</v>
      </c>
      <c r="AX38" s="23">
        <f t="shared" si="12"/>
        <v>0</v>
      </c>
      <c r="AY38" s="24">
        <f t="shared" si="12"/>
        <v>0</v>
      </c>
      <c r="BA38" s="22">
        <f t="shared" si="14"/>
        <v>0</v>
      </c>
      <c r="BB38" s="22">
        <f t="shared" si="15"/>
        <v>0</v>
      </c>
      <c r="BC38" s="23">
        <f t="shared" si="16"/>
        <v>0</v>
      </c>
      <c r="BD38" s="23">
        <f t="shared" si="17"/>
        <v>0</v>
      </c>
      <c r="BE38" s="23">
        <f t="shared" si="18"/>
        <v>0</v>
      </c>
      <c r="BF38" s="23">
        <f t="shared" si="13"/>
        <v>0</v>
      </c>
      <c r="BG38" s="23">
        <f t="shared" si="13"/>
        <v>0</v>
      </c>
      <c r="BH38" s="23">
        <f t="shared" si="13"/>
        <v>0</v>
      </c>
      <c r="BI38" s="23">
        <f t="shared" si="13"/>
        <v>0</v>
      </c>
      <c r="BJ38" s="24">
        <f t="shared" si="13"/>
        <v>0</v>
      </c>
      <c r="BV38" s="32">
        <f t="shared" si="19"/>
        <v>1</v>
      </c>
      <c r="BW38" s="32">
        <f t="shared" si="20"/>
        <v>1</v>
      </c>
      <c r="BX38" s="32">
        <f t="shared" si="21"/>
        <v>1</v>
      </c>
      <c r="BY38" s="32">
        <f t="shared" si="22"/>
        <v>1</v>
      </c>
      <c r="BZ38" s="32">
        <f t="shared" si="23"/>
        <v>1</v>
      </c>
      <c r="CA38" s="32">
        <f t="shared" si="24"/>
        <v>1</v>
      </c>
      <c r="CB38" s="32">
        <f t="shared" si="25"/>
        <v>1</v>
      </c>
      <c r="CC38" s="32">
        <f t="shared" si="26"/>
        <v>1</v>
      </c>
      <c r="CD38" s="32">
        <f t="shared" si="27"/>
        <v>1</v>
      </c>
      <c r="CE38" s="32">
        <f t="shared" si="28"/>
        <v>1</v>
      </c>
      <c r="CF38" s="33">
        <f t="shared" si="7"/>
        <v>1</v>
      </c>
      <c r="CG38" s="34">
        <f t="shared" si="8"/>
        <v>0.90909090909090906</v>
      </c>
      <c r="CH38" s="34">
        <f t="shared" si="9"/>
        <v>9.0909090909090912E-2</v>
      </c>
      <c r="CR38" s="47"/>
      <c r="CS38" s="47"/>
      <c r="CT38" s="47"/>
      <c r="CU38" s="47"/>
      <c r="CV38" s="47"/>
      <c r="CW38" s="47"/>
      <c r="CX38" s="47"/>
      <c r="CY38" s="47"/>
    </row>
    <row r="39" spans="2:103" s="4" customFormat="1" ht="15.75" x14ac:dyDescent="0.2">
      <c r="B39" s="17"/>
      <c r="C39" s="17"/>
      <c r="D39" s="18">
        <f t="shared" si="5"/>
        <v>34</v>
      </c>
      <c r="E39" s="55" t="s">
        <v>245</v>
      </c>
      <c r="F39" s="28" t="s">
        <v>212</v>
      </c>
      <c r="G39" s="28" t="s">
        <v>213</v>
      </c>
      <c r="H39" s="28" t="s">
        <v>214</v>
      </c>
      <c r="I39" s="58" t="s">
        <v>215</v>
      </c>
      <c r="J39" s="53" t="s">
        <v>216</v>
      </c>
      <c r="K39" s="204" t="s">
        <v>1</v>
      </c>
      <c r="L39" s="170" t="s">
        <v>1</v>
      </c>
      <c r="M39" s="170" t="s">
        <v>1</v>
      </c>
      <c r="N39" s="170" t="s">
        <v>163</v>
      </c>
      <c r="O39" s="170" t="s">
        <v>1</v>
      </c>
      <c r="P39" s="170" t="s">
        <v>1</v>
      </c>
      <c r="Q39" s="203"/>
      <c r="R39" s="201" t="s">
        <v>50</v>
      </c>
      <c r="S39" s="197" t="s">
        <v>50</v>
      </c>
      <c r="T39" s="197" t="s">
        <v>50</v>
      </c>
      <c r="U39" s="197" t="s">
        <v>50</v>
      </c>
      <c r="V39" s="197" t="s">
        <v>50</v>
      </c>
      <c r="W39" s="197" t="s">
        <v>50</v>
      </c>
      <c r="X39" s="197" t="s">
        <v>50</v>
      </c>
      <c r="Y39" s="197" t="s">
        <v>50</v>
      </c>
      <c r="Z39" s="197" t="s">
        <v>50</v>
      </c>
      <c r="AA39" s="198" t="s">
        <v>50</v>
      </c>
      <c r="AB39" s="129">
        <v>43</v>
      </c>
      <c r="AC39" s="215">
        <v>43</v>
      </c>
      <c r="AD39" s="216">
        <f t="shared" si="29"/>
        <v>1</v>
      </c>
      <c r="AE39" s="21">
        <f t="shared" si="11"/>
        <v>1</v>
      </c>
      <c r="AF39" s="22">
        <f t="shared" si="11"/>
        <v>1</v>
      </c>
      <c r="AG39" s="23">
        <f t="shared" si="11"/>
        <v>1</v>
      </c>
      <c r="AH39" s="23">
        <f t="shared" si="11"/>
        <v>1</v>
      </c>
      <c r="AI39" s="23">
        <f t="shared" si="11"/>
        <v>1</v>
      </c>
      <c r="AJ39" s="23">
        <f t="shared" si="11"/>
        <v>1</v>
      </c>
      <c r="AK39" s="23">
        <f t="shared" si="11"/>
        <v>1</v>
      </c>
      <c r="AL39" s="23">
        <f t="shared" si="11"/>
        <v>1</v>
      </c>
      <c r="AM39" s="23">
        <f t="shared" si="11"/>
        <v>1</v>
      </c>
      <c r="AN39" s="24">
        <f t="shared" si="11"/>
        <v>1</v>
      </c>
      <c r="AP39" s="22">
        <f t="shared" si="12"/>
        <v>0</v>
      </c>
      <c r="AQ39" s="22">
        <f t="shared" si="12"/>
        <v>0</v>
      </c>
      <c r="AR39" s="23">
        <f t="shared" si="12"/>
        <v>0</v>
      </c>
      <c r="AS39" s="23">
        <f t="shared" si="12"/>
        <v>0</v>
      </c>
      <c r="AT39" s="23">
        <f t="shared" si="12"/>
        <v>0</v>
      </c>
      <c r="AU39" s="23">
        <f t="shared" si="12"/>
        <v>0</v>
      </c>
      <c r="AV39" s="23">
        <f t="shared" si="12"/>
        <v>0</v>
      </c>
      <c r="AW39" s="23">
        <f t="shared" si="12"/>
        <v>0</v>
      </c>
      <c r="AX39" s="23">
        <f t="shared" si="12"/>
        <v>0</v>
      </c>
      <c r="AY39" s="24">
        <f t="shared" si="12"/>
        <v>0</v>
      </c>
      <c r="BA39" s="22">
        <f t="shared" si="14"/>
        <v>0</v>
      </c>
      <c r="BB39" s="22">
        <f t="shared" si="15"/>
        <v>0</v>
      </c>
      <c r="BC39" s="23">
        <f t="shared" si="16"/>
        <v>0</v>
      </c>
      <c r="BD39" s="23">
        <f t="shared" si="17"/>
        <v>0</v>
      </c>
      <c r="BE39" s="23">
        <f t="shared" si="18"/>
        <v>0</v>
      </c>
      <c r="BF39" s="23">
        <f t="shared" si="13"/>
        <v>0</v>
      </c>
      <c r="BG39" s="23">
        <f t="shared" si="13"/>
        <v>0</v>
      </c>
      <c r="BH39" s="23">
        <f t="shared" si="13"/>
        <v>0</v>
      </c>
      <c r="BI39" s="23">
        <f t="shared" si="13"/>
        <v>0</v>
      </c>
      <c r="BJ39" s="24">
        <f t="shared" si="13"/>
        <v>0</v>
      </c>
      <c r="BV39" s="32">
        <f t="shared" si="19"/>
        <v>1</v>
      </c>
      <c r="BW39" s="32">
        <f t="shared" si="20"/>
        <v>1</v>
      </c>
      <c r="BX39" s="32">
        <f t="shared" si="21"/>
        <v>1</v>
      </c>
      <c r="BY39" s="32">
        <f t="shared" si="22"/>
        <v>1</v>
      </c>
      <c r="BZ39" s="32">
        <f t="shared" si="23"/>
        <v>1</v>
      </c>
      <c r="CA39" s="32">
        <f t="shared" si="24"/>
        <v>1</v>
      </c>
      <c r="CB39" s="32">
        <f t="shared" si="25"/>
        <v>1</v>
      </c>
      <c r="CC39" s="32">
        <f t="shared" si="26"/>
        <v>1</v>
      </c>
      <c r="CD39" s="32">
        <f t="shared" si="27"/>
        <v>1</v>
      </c>
      <c r="CE39" s="32">
        <f t="shared" si="28"/>
        <v>1</v>
      </c>
      <c r="CF39" s="33">
        <f t="shared" si="7"/>
        <v>1</v>
      </c>
      <c r="CG39" s="34">
        <f t="shared" si="8"/>
        <v>0.90909090909090906</v>
      </c>
      <c r="CH39" s="34">
        <f t="shared" si="9"/>
        <v>9.0909090909090912E-2</v>
      </c>
      <c r="CR39" s="47"/>
      <c r="CS39" s="47"/>
      <c r="CT39" s="47"/>
      <c r="CU39" s="47"/>
      <c r="CV39" s="47"/>
      <c r="CW39" s="47"/>
      <c r="CX39" s="47"/>
      <c r="CY39" s="47"/>
    </row>
    <row r="40" spans="2:103" s="4" customFormat="1" ht="15.75" x14ac:dyDescent="0.2">
      <c r="B40" s="17"/>
      <c r="C40" s="17"/>
      <c r="D40" s="18">
        <f t="shared" si="5"/>
        <v>35</v>
      </c>
      <c r="E40" s="43" t="s">
        <v>383</v>
      </c>
      <c r="F40" s="43" t="s">
        <v>384</v>
      </c>
      <c r="G40" s="43" t="s">
        <v>385</v>
      </c>
      <c r="H40" s="43" t="s">
        <v>386</v>
      </c>
      <c r="I40" s="52" t="s">
        <v>387</v>
      </c>
      <c r="J40" s="53" t="s">
        <v>388</v>
      </c>
      <c r="K40" s="205" t="s">
        <v>1</v>
      </c>
      <c r="L40" s="172" t="s">
        <v>1</v>
      </c>
      <c r="M40" s="172" t="s">
        <v>1</v>
      </c>
      <c r="N40" s="172" t="s">
        <v>163</v>
      </c>
      <c r="O40" s="172" t="s">
        <v>1</v>
      </c>
      <c r="P40" s="172" t="s">
        <v>1</v>
      </c>
      <c r="Q40" s="202"/>
      <c r="R40" s="196" t="s">
        <v>50</v>
      </c>
      <c r="S40" s="197" t="s">
        <v>50</v>
      </c>
      <c r="T40" s="197" t="s">
        <v>50</v>
      </c>
      <c r="U40" s="197" t="s">
        <v>50</v>
      </c>
      <c r="V40" s="197" t="s">
        <v>50</v>
      </c>
      <c r="W40" s="197" t="s">
        <v>50</v>
      </c>
      <c r="X40" s="197" t="s">
        <v>50</v>
      </c>
      <c r="Y40" s="197" t="s">
        <v>50</v>
      </c>
      <c r="Z40" s="197" t="s">
        <v>50</v>
      </c>
      <c r="AA40" s="198" t="s">
        <v>50</v>
      </c>
      <c r="AB40" s="129">
        <v>36</v>
      </c>
      <c r="AC40" s="215">
        <v>36</v>
      </c>
      <c r="AD40" s="216">
        <f t="shared" si="29"/>
        <v>1</v>
      </c>
      <c r="AE40" s="21">
        <f t="shared" si="11"/>
        <v>1</v>
      </c>
      <c r="AF40" s="22">
        <f t="shared" si="11"/>
        <v>1</v>
      </c>
      <c r="AG40" s="23">
        <f t="shared" si="11"/>
        <v>1</v>
      </c>
      <c r="AH40" s="23">
        <f t="shared" si="11"/>
        <v>1</v>
      </c>
      <c r="AI40" s="23">
        <f t="shared" si="11"/>
        <v>1</v>
      </c>
      <c r="AJ40" s="23">
        <f t="shared" si="11"/>
        <v>1</v>
      </c>
      <c r="AK40" s="23">
        <f t="shared" si="11"/>
        <v>1</v>
      </c>
      <c r="AL40" s="23">
        <f t="shared" si="11"/>
        <v>1</v>
      </c>
      <c r="AM40" s="23">
        <f t="shared" si="11"/>
        <v>1</v>
      </c>
      <c r="AN40" s="24">
        <f t="shared" si="11"/>
        <v>1</v>
      </c>
      <c r="AP40" s="22">
        <f t="shared" si="12"/>
        <v>0</v>
      </c>
      <c r="AQ40" s="22">
        <f t="shared" si="12"/>
        <v>0</v>
      </c>
      <c r="AR40" s="23">
        <f t="shared" si="12"/>
        <v>0</v>
      </c>
      <c r="AS40" s="23">
        <f t="shared" si="12"/>
        <v>0</v>
      </c>
      <c r="AT40" s="23">
        <f t="shared" si="12"/>
        <v>0</v>
      </c>
      <c r="AU40" s="23">
        <f t="shared" si="12"/>
        <v>0</v>
      </c>
      <c r="AV40" s="23">
        <f t="shared" si="12"/>
        <v>0</v>
      </c>
      <c r="AW40" s="23">
        <f t="shared" si="12"/>
        <v>0</v>
      </c>
      <c r="AX40" s="23">
        <f t="shared" si="12"/>
        <v>0</v>
      </c>
      <c r="AY40" s="24">
        <f t="shared" si="12"/>
        <v>0</v>
      </c>
      <c r="BA40" s="22">
        <f t="shared" si="14"/>
        <v>0</v>
      </c>
      <c r="BB40" s="22">
        <f t="shared" si="15"/>
        <v>0</v>
      </c>
      <c r="BC40" s="23">
        <f t="shared" si="16"/>
        <v>0</v>
      </c>
      <c r="BD40" s="23">
        <f t="shared" si="17"/>
        <v>0</v>
      </c>
      <c r="BE40" s="23">
        <f t="shared" si="18"/>
        <v>0</v>
      </c>
      <c r="BF40" s="23">
        <f t="shared" si="13"/>
        <v>0</v>
      </c>
      <c r="BG40" s="23">
        <f t="shared" si="13"/>
        <v>0</v>
      </c>
      <c r="BH40" s="23">
        <f t="shared" si="13"/>
        <v>0</v>
      </c>
      <c r="BI40" s="23">
        <f t="shared" si="13"/>
        <v>0</v>
      </c>
      <c r="BJ40" s="24">
        <f t="shared" si="13"/>
        <v>0</v>
      </c>
      <c r="BV40" s="32">
        <f t="shared" si="19"/>
        <v>1</v>
      </c>
      <c r="BW40" s="32">
        <f t="shared" si="20"/>
        <v>1</v>
      </c>
      <c r="BX40" s="32">
        <f t="shared" si="21"/>
        <v>1</v>
      </c>
      <c r="BY40" s="32">
        <f t="shared" si="22"/>
        <v>1</v>
      </c>
      <c r="BZ40" s="32">
        <f t="shared" si="23"/>
        <v>1</v>
      </c>
      <c r="CA40" s="32">
        <f t="shared" si="24"/>
        <v>1</v>
      </c>
      <c r="CB40" s="32">
        <f t="shared" si="25"/>
        <v>1</v>
      </c>
      <c r="CC40" s="32">
        <f t="shared" si="26"/>
        <v>1</v>
      </c>
      <c r="CD40" s="32">
        <f t="shared" si="27"/>
        <v>1</v>
      </c>
      <c r="CE40" s="32">
        <f t="shared" si="28"/>
        <v>1</v>
      </c>
      <c r="CF40" s="33">
        <f t="shared" si="7"/>
        <v>1</v>
      </c>
      <c r="CG40" s="34">
        <f t="shared" si="8"/>
        <v>0.90909090909090906</v>
      </c>
      <c r="CH40" s="34">
        <f t="shared" si="9"/>
        <v>9.0909090909090912E-2</v>
      </c>
      <c r="CR40" s="47"/>
      <c r="CS40" s="47"/>
      <c r="CT40" s="47"/>
      <c r="CU40" s="47"/>
      <c r="CV40" s="47"/>
      <c r="CW40" s="47"/>
      <c r="CX40" s="47"/>
      <c r="CY40" s="47"/>
    </row>
    <row r="41" spans="2:103" s="4" customFormat="1" ht="15.75" x14ac:dyDescent="0.2">
      <c r="B41" s="17"/>
      <c r="C41" s="17"/>
      <c r="D41" s="18">
        <f t="shared" si="5"/>
        <v>36</v>
      </c>
      <c r="E41" s="43" t="s">
        <v>372</v>
      </c>
      <c r="F41" s="43" t="s">
        <v>373</v>
      </c>
      <c r="G41" s="43" t="s">
        <v>374</v>
      </c>
      <c r="H41" s="43" t="s">
        <v>375</v>
      </c>
      <c r="I41" s="52" t="s">
        <v>376</v>
      </c>
      <c r="J41" s="53" t="s">
        <v>377</v>
      </c>
      <c r="K41" s="205" t="s">
        <v>1</v>
      </c>
      <c r="L41" s="172" t="s">
        <v>1</v>
      </c>
      <c r="M41" s="172" t="s">
        <v>1</v>
      </c>
      <c r="N41" s="172" t="s">
        <v>163</v>
      </c>
      <c r="O41" s="172" t="s">
        <v>1</v>
      </c>
      <c r="P41" s="172" t="s">
        <v>1</v>
      </c>
      <c r="Q41" s="202"/>
      <c r="R41" s="196" t="s">
        <v>50</v>
      </c>
      <c r="S41" s="197" t="s">
        <v>50</v>
      </c>
      <c r="T41" s="197" t="s">
        <v>50</v>
      </c>
      <c r="U41" s="197" t="s">
        <v>50</v>
      </c>
      <c r="V41" s="197" t="s">
        <v>50</v>
      </c>
      <c r="W41" s="197" t="s">
        <v>50</v>
      </c>
      <c r="X41" s="197" t="s">
        <v>50</v>
      </c>
      <c r="Y41" s="197" t="s">
        <v>50</v>
      </c>
      <c r="Z41" s="197" t="s">
        <v>50</v>
      </c>
      <c r="AA41" s="198" t="s">
        <v>50</v>
      </c>
      <c r="AB41" s="129">
        <v>34</v>
      </c>
      <c r="AC41" s="215">
        <v>34</v>
      </c>
      <c r="AD41" s="216">
        <f t="shared" si="29"/>
        <v>1</v>
      </c>
      <c r="AE41" s="21">
        <f t="shared" si="11"/>
        <v>1</v>
      </c>
      <c r="AF41" s="22">
        <f t="shared" si="11"/>
        <v>1</v>
      </c>
      <c r="AG41" s="23">
        <f t="shared" si="11"/>
        <v>1</v>
      </c>
      <c r="AH41" s="23">
        <f t="shared" si="11"/>
        <v>1</v>
      </c>
      <c r="AI41" s="23">
        <f t="shared" si="11"/>
        <v>1</v>
      </c>
      <c r="AJ41" s="23">
        <f t="shared" si="11"/>
        <v>1</v>
      </c>
      <c r="AK41" s="23">
        <f t="shared" si="11"/>
        <v>1</v>
      </c>
      <c r="AL41" s="23">
        <f t="shared" si="11"/>
        <v>1</v>
      </c>
      <c r="AM41" s="23">
        <f t="shared" si="11"/>
        <v>1</v>
      </c>
      <c r="AN41" s="24">
        <f t="shared" si="11"/>
        <v>1</v>
      </c>
      <c r="AP41" s="22">
        <f t="shared" si="12"/>
        <v>0</v>
      </c>
      <c r="AQ41" s="22">
        <f t="shared" si="12"/>
        <v>0</v>
      </c>
      <c r="AR41" s="23">
        <f t="shared" si="12"/>
        <v>0</v>
      </c>
      <c r="AS41" s="23">
        <f t="shared" si="12"/>
        <v>0</v>
      </c>
      <c r="AT41" s="23">
        <f t="shared" si="12"/>
        <v>0</v>
      </c>
      <c r="AU41" s="23">
        <f t="shared" si="12"/>
        <v>0</v>
      </c>
      <c r="AV41" s="23">
        <f t="shared" si="12"/>
        <v>0</v>
      </c>
      <c r="AW41" s="23">
        <f t="shared" si="12"/>
        <v>0</v>
      </c>
      <c r="AX41" s="23">
        <f t="shared" si="12"/>
        <v>0</v>
      </c>
      <c r="AY41" s="24">
        <f t="shared" si="12"/>
        <v>0</v>
      </c>
      <c r="BA41" s="22">
        <f t="shared" si="14"/>
        <v>0</v>
      </c>
      <c r="BB41" s="22">
        <f t="shared" si="15"/>
        <v>0</v>
      </c>
      <c r="BC41" s="23">
        <f t="shared" si="16"/>
        <v>0</v>
      </c>
      <c r="BD41" s="23">
        <f t="shared" si="17"/>
        <v>0</v>
      </c>
      <c r="BE41" s="23">
        <f t="shared" si="18"/>
        <v>0</v>
      </c>
      <c r="BF41" s="23">
        <f t="shared" si="13"/>
        <v>0</v>
      </c>
      <c r="BG41" s="23">
        <f t="shared" si="13"/>
        <v>0</v>
      </c>
      <c r="BH41" s="23">
        <f t="shared" si="13"/>
        <v>0</v>
      </c>
      <c r="BI41" s="23">
        <f t="shared" si="13"/>
        <v>0</v>
      </c>
      <c r="BJ41" s="24">
        <f t="shared" si="13"/>
        <v>0</v>
      </c>
      <c r="BV41" s="32">
        <f t="shared" si="19"/>
        <v>1</v>
      </c>
      <c r="BW41" s="32">
        <f t="shared" si="20"/>
        <v>1</v>
      </c>
      <c r="BX41" s="32">
        <f t="shared" si="21"/>
        <v>1</v>
      </c>
      <c r="BY41" s="32">
        <f t="shared" si="22"/>
        <v>1</v>
      </c>
      <c r="BZ41" s="32">
        <f t="shared" si="23"/>
        <v>1</v>
      </c>
      <c r="CA41" s="32">
        <f t="shared" si="24"/>
        <v>1</v>
      </c>
      <c r="CB41" s="32">
        <f t="shared" si="25"/>
        <v>1</v>
      </c>
      <c r="CC41" s="32">
        <f t="shared" si="26"/>
        <v>1</v>
      </c>
      <c r="CD41" s="32">
        <f t="shared" si="27"/>
        <v>1</v>
      </c>
      <c r="CE41" s="32">
        <f t="shared" si="28"/>
        <v>1</v>
      </c>
      <c r="CF41" s="33">
        <f t="shared" si="7"/>
        <v>1</v>
      </c>
      <c r="CG41" s="34">
        <f t="shared" si="8"/>
        <v>0.90909090909090906</v>
      </c>
      <c r="CH41" s="34">
        <f t="shared" si="9"/>
        <v>9.0909090909090912E-2</v>
      </c>
      <c r="CR41" s="47"/>
      <c r="CS41" s="47"/>
      <c r="CT41" s="47"/>
      <c r="CU41" s="47"/>
      <c r="CV41" s="47"/>
      <c r="CW41" s="47"/>
      <c r="CX41" s="47"/>
      <c r="CY41" s="47"/>
    </row>
    <row r="42" spans="2:103" s="4" customFormat="1" ht="15.75" x14ac:dyDescent="0.2">
      <c r="B42" s="17"/>
      <c r="C42" s="17"/>
      <c r="D42" s="18">
        <f t="shared" si="5"/>
        <v>37</v>
      </c>
      <c r="E42" s="43" t="s">
        <v>105</v>
      </c>
      <c r="F42" s="43" t="s">
        <v>76</v>
      </c>
      <c r="G42" s="43" t="s">
        <v>293</v>
      </c>
      <c r="H42" s="43" t="s">
        <v>294</v>
      </c>
      <c r="I42" s="52" t="s">
        <v>200</v>
      </c>
      <c r="J42" s="53" t="s">
        <v>295</v>
      </c>
      <c r="K42" s="205" t="s">
        <v>1</v>
      </c>
      <c r="L42" s="172" t="s">
        <v>1</v>
      </c>
      <c r="M42" s="172" t="s">
        <v>1</v>
      </c>
      <c r="N42" s="172" t="s">
        <v>163</v>
      </c>
      <c r="O42" s="172" t="s">
        <v>1</v>
      </c>
      <c r="P42" s="172" t="s">
        <v>1</v>
      </c>
      <c r="Q42" s="202"/>
      <c r="R42" s="196" t="s">
        <v>50</v>
      </c>
      <c r="S42" s="197" t="s">
        <v>50</v>
      </c>
      <c r="T42" s="197" t="s">
        <v>50</v>
      </c>
      <c r="U42" s="197" t="s">
        <v>50</v>
      </c>
      <c r="V42" s="197" t="s">
        <v>50</v>
      </c>
      <c r="W42" s="197" t="s">
        <v>50</v>
      </c>
      <c r="X42" s="197" t="s">
        <v>50</v>
      </c>
      <c r="Y42" s="197" t="s">
        <v>50</v>
      </c>
      <c r="Z42" s="197" t="s">
        <v>50</v>
      </c>
      <c r="AA42" s="198" t="s">
        <v>50</v>
      </c>
      <c r="AB42" s="129">
        <v>33</v>
      </c>
      <c r="AC42" s="215">
        <v>33</v>
      </c>
      <c r="AD42" s="216">
        <f t="shared" si="29"/>
        <v>1</v>
      </c>
      <c r="AE42" s="21">
        <f t="shared" ref="AE42:AN76" si="30">IF(R42="S",1,0)</f>
        <v>1</v>
      </c>
      <c r="AF42" s="22">
        <f t="shared" si="30"/>
        <v>1</v>
      </c>
      <c r="AG42" s="23">
        <f t="shared" si="30"/>
        <v>1</v>
      </c>
      <c r="AH42" s="23">
        <f t="shared" si="30"/>
        <v>1</v>
      </c>
      <c r="AI42" s="23">
        <f t="shared" si="30"/>
        <v>1</v>
      </c>
      <c r="AJ42" s="23">
        <f t="shared" si="30"/>
        <v>1</v>
      </c>
      <c r="AK42" s="23">
        <f t="shared" si="30"/>
        <v>1</v>
      </c>
      <c r="AL42" s="23">
        <f t="shared" si="30"/>
        <v>1</v>
      </c>
      <c r="AM42" s="23">
        <f t="shared" si="30"/>
        <v>1</v>
      </c>
      <c r="AN42" s="24">
        <f t="shared" si="30"/>
        <v>1</v>
      </c>
      <c r="AP42" s="22">
        <f t="shared" ref="AP42:AP53" si="31">IF(R42="C",1,0)</f>
        <v>0</v>
      </c>
      <c r="AQ42" s="22">
        <f t="shared" ref="AQ42:AQ53" si="32">IF(S42="C",1,0)</f>
        <v>0</v>
      </c>
      <c r="AR42" s="23">
        <f t="shared" ref="AR42:AR53" si="33">IF(T42="C",1,0)</f>
        <v>0</v>
      </c>
      <c r="AS42" s="23">
        <f t="shared" ref="AS42:AS53" si="34">IF(U42="C",1,0)</f>
        <v>0</v>
      </c>
      <c r="AT42" s="23">
        <f t="shared" ref="AT42:AT53" si="35">IF(V42="C",1,0)</f>
        <v>0</v>
      </c>
      <c r="AU42" s="23">
        <f t="shared" ref="AU42:AU53" si="36">IF(W42="C",1,0)</f>
        <v>0</v>
      </c>
      <c r="AV42" s="23">
        <f t="shared" ref="AV42:AV53" si="37">IF(X42="C",1,0)</f>
        <v>0</v>
      </c>
      <c r="AW42" s="23">
        <f t="shared" ref="AW42:AW53" si="38">IF(Y42="C",1,0)</f>
        <v>0</v>
      </c>
      <c r="AX42" s="23">
        <f t="shared" ref="AX42:AX53" si="39">IF(Z42="C",1,0)</f>
        <v>0</v>
      </c>
      <c r="AY42" s="24">
        <f t="shared" ref="AY42:AY53" si="40">IF(AA42="C",1,0)</f>
        <v>0</v>
      </c>
      <c r="BA42" s="22">
        <f t="shared" si="14"/>
        <v>0</v>
      </c>
      <c r="BB42" s="22">
        <f t="shared" si="15"/>
        <v>0</v>
      </c>
      <c r="BC42" s="23">
        <f t="shared" si="16"/>
        <v>0</v>
      </c>
      <c r="BD42" s="23">
        <f t="shared" si="17"/>
        <v>0</v>
      </c>
      <c r="BE42" s="23">
        <f t="shared" si="18"/>
        <v>0</v>
      </c>
      <c r="BF42" s="23">
        <f t="shared" si="13"/>
        <v>0</v>
      </c>
      <c r="BG42" s="23">
        <f t="shared" si="13"/>
        <v>0</v>
      </c>
      <c r="BH42" s="23">
        <f t="shared" si="13"/>
        <v>0</v>
      </c>
      <c r="BI42" s="23">
        <f t="shared" si="13"/>
        <v>0</v>
      </c>
      <c r="BJ42" s="24">
        <f t="shared" si="13"/>
        <v>0</v>
      </c>
      <c r="BV42" s="32">
        <f t="shared" si="19"/>
        <v>1</v>
      </c>
      <c r="BW42" s="32">
        <f t="shared" si="20"/>
        <v>1</v>
      </c>
      <c r="BX42" s="32">
        <f t="shared" si="21"/>
        <v>1</v>
      </c>
      <c r="BY42" s="32">
        <f t="shared" si="22"/>
        <v>1</v>
      </c>
      <c r="BZ42" s="32">
        <f t="shared" si="23"/>
        <v>1</v>
      </c>
      <c r="CA42" s="32">
        <f t="shared" si="24"/>
        <v>1</v>
      </c>
      <c r="CB42" s="32">
        <f t="shared" si="25"/>
        <v>1</v>
      </c>
      <c r="CC42" s="32">
        <f t="shared" si="26"/>
        <v>1</v>
      </c>
      <c r="CD42" s="32">
        <f t="shared" si="27"/>
        <v>1</v>
      </c>
      <c r="CE42" s="32">
        <f t="shared" si="28"/>
        <v>1</v>
      </c>
      <c r="CF42" s="33">
        <f t="shared" si="7"/>
        <v>1</v>
      </c>
      <c r="CG42" s="34">
        <f t="shared" si="8"/>
        <v>0.90909090909090906</v>
      </c>
      <c r="CH42" s="34">
        <f t="shared" si="9"/>
        <v>9.0909090909090912E-2</v>
      </c>
      <c r="CR42" s="47"/>
      <c r="CS42" s="47"/>
      <c r="CT42" s="47"/>
      <c r="CU42" s="47"/>
      <c r="CV42" s="47"/>
      <c r="CW42" s="47"/>
      <c r="CX42" s="47"/>
      <c r="CY42" s="47"/>
    </row>
    <row r="43" spans="2:103" s="4" customFormat="1" ht="15.75" x14ac:dyDescent="0.2">
      <c r="B43" s="17"/>
      <c r="C43" s="17"/>
      <c r="D43" s="18">
        <f t="shared" si="5"/>
        <v>38</v>
      </c>
      <c r="E43" s="43" t="s">
        <v>217</v>
      </c>
      <c r="F43" s="50" t="s">
        <v>76</v>
      </c>
      <c r="G43" s="50" t="s">
        <v>218</v>
      </c>
      <c r="H43" s="50" t="s">
        <v>219</v>
      </c>
      <c r="I43" s="52" t="s">
        <v>220</v>
      </c>
      <c r="J43" s="54" t="s">
        <v>221</v>
      </c>
      <c r="K43" s="205" t="s">
        <v>1</v>
      </c>
      <c r="L43" s="172" t="s">
        <v>1</v>
      </c>
      <c r="M43" s="172" t="s">
        <v>1</v>
      </c>
      <c r="N43" s="172" t="s">
        <v>163</v>
      </c>
      <c r="O43" s="172" t="s">
        <v>1</v>
      </c>
      <c r="P43" s="172" t="s">
        <v>1</v>
      </c>
      <c r="Q43" s="113"/>
      <c r="R43" s="196" t="s">
        <v>50</v>
      </c>
      <c r="S43" s="197" t="s">
        <v>50</v>
      </c>
      <c r="T43" s="197" t="s">
        <v>50</v>
      </c>
      <c r="U43" s="197" t="s">
        <v>50</v>
      </c>
      <c r="V43" s="197" t="s">
        <v>50</v>
      </c>
      <c r="W43" s="197" t="s">
        <v>50</v>
      </c>
      <c r="X43" s="197" t="s">
        <v>50</v>
      </c>
      <c r="Y43" s="197" t="s">
        <v>50</v>
      </c>
      <c r="Z43" s="197" t="s">
        <v>50</v>
      </c>
      <c r="AA43" s="198" t="s">
        <v>50</v>
      </c>
      <c r="AB43" s="129">
        <v>29</v>
      </c>
      <c r="AC43" s="215">
        <v>29</v>
      </c>
      <c r="AD43" s="216">
        <f t="shared" si="29"/>
        <v>1</v>
      </c>
      <c r="AE43" s="21">
        <f t="shared" si="30"/>
        <v>1</v>
      </c>
      <c r="AF43" s="22">
        <f t="shared" si="30"/>
        <v>1</v>
      </c>
      <c r="AG43" s="23">
        <f t="shared" si="30"/>
        <v>1</v>
      </c>
      <c r="AH43" s="23">
        <f t="shared" si="30"/>
        <v>1</v>
      </c>
      <c r="AI43" s="23">
        <f t="shared" si="30"/>
        <v>1</v>
      </c>
      <c r="AJ43" s="23">
        <f t="shared" si="30"/>
        <v>1</v>
      </c>
      <c r="AK43" s="23">
        <f t="shared" si="30"/>
        <v>1</v>
      </c>
      <c r="AL43" s="23">
        <f t="shared" si="30"/>
        <v>1</v>
      </c>
      <c r="AM43" s="23">
        <f t="shared" si="30"/>
        <v>1</v>
      </c>
      <c r="AN43" s="24">
        <f t="shared" si="30"/>
        <v>1</v>
      </c>
      <c r="AP43" s="22">
        <f t="shared" si="31"/>
        <v>0</v>
      </c>
      <c r="AQ43" s="22">
        <f t="shared" si="32"/>
        <v>0</v>
      </c>
      <c r="AR43" s="23">
        <f t="shared" si="33"/>
        <v>0</v>
      </c>
      <c r="AS43" s="23">
        <f t="shared" si="34"/>
        <v>0</v>
      </c>
      <c r="AT43" s="23">
        <f t="shared" si="35"/>
        <v>0</v>
      </c>
      <c r="AU43" s="23">
        <f t="shared" si="36"/>
        <v>0</v>
      </c>
      <c r="AV43" s="23">
        <f t="shared" si="37"/>
        <v>0</v>
      </c>
      <c r="AW43" s="23">
        <f t="shared" si="38"/>
        <v>0</v>
      </c>
      <c r="AX43" s="23">
        <f t="shared" si="39"/>
        <v>0</v>
      </c>
      <c r="AY43" s="24">
        <f t="shared" si="40"/>
        <v>0</v>
      </c>
      <c r="BA43" s="22">
        <f t="shared" si="14"/>
        <v>0</v>
      </c>
      <c r="BB43" s="22">
        <f t="shared" si="15"/>
        <v>0</v>
      </c>
      <c r="BC43" s="23">
        <f t="shared" si="16"/>
        <v>0</v>
      </c>
      <c r="BD43" s="23">
        <f t="shared" si="17"/>
        <v>0</v>
      </c>
      <c r="BE43" s="23">
        <f t="shared" si="18"/>
        <v>0</v>
      </c>
      <c r="BF43" s="23">
        <f t="shared" si="13"/>
        <v>0</v>
      </c>
      <c r="BG43" s="23">
        <f t="shared" si="13"/>
        <v>0</v>
      </c>
      <c r="BH43" s="23">
        <f t="shared" si="13"/>
        <v>0</v>
      </c>
      <c r="BI43" s="23">
        <f t="shared" si="13"/>
        <v>0</v>
      </c>
      <c r="BJ43" s="24">
        <f t="shared" si="13"/>
        <v>0</v>
      </c>
      <c r="BV43" s="32">
        <f t="shared" si="19"/>
        <v>1</v>
      </c>
      <c r="BW43" s="32">
        <f t="shared" si="20"/>
        <v>1</v>
      </c>
      <c r="BX43" s="32">
        <f t="shared" si="21"/>
        <v>1</v>
      </c>
      <c r="BY43" s="32">
        <f t="shared" si="22"/>
        <v>1</v>
      </c>
      <c r="BZ43" s="32">
        <f t="shared" si="23"/>
        <v>1</v>
      </c>
      <c r="CA43" s="32">
        <f t="shared" si="24"/>
        <v>1</v>
      </c>
      <c r="CB43" s="32">
        <f t="shared" si="25"/>
        <v>1</v>
      </c>
      <c r="CC43" s="32">
        <f t="shared" si="26"/>
        <v>1</v>
      </c>
      <c r="CD43" s="32">
        <f t="shared" si="27"/>
        <v>1</v>
      </c>
      <c r="CE43" s="32">
        <f t="shared" si="28"/>
        <v>1</v>
      </c>
      <c r="CF43" s="33">
        <f t="shared" si="7"/>
        <v>1</v>
      </c>
      <c r="CG43" s="34">
        <f t="shared" si="8"/>
        <v>0.90909090909090906</v>
      </c>
      <c r="CH43" s="34">
        <f t="shared" si="9"/>
        <v>9.0909090909090912E-2</v>
      </c>
      <c r="CR43" s="47"/>
      <c r="CS43" s="47"/>
      <c r="CT43" s="47"/>
      <c r="CU43" s="47"/>
      <c r="CV43" s="47"/>
      <c r="CW43" s="47"/>
      <c r="CX43" s="47"/>
      <c r="CY43" s="47"/>
    </row>
    <row r="44" spans="2:103" s="4" customFormat="1" ht="15.75" x14ac:dyDescent="0.2">
      <c r="B44" s="17"/>
      <c r="C44" s="17"/>
      <c r="D44" s="18">
        <f t="shared" si="5"/>
        <v>39</v>
      </c>
      <c r="E44" s="43" t="s">
        <v>445</v>
      </c>
      <c r="F44" s="43" t="s">
        <v>446</v>
      </c>
      <c r="G44" s="43" t="s">
        <v>447</v>
      </c>
      <c r="H44" s="43" t="s">
        <v>448</v>
      </c>
      <c r="I44" s="148" t="s">
        <v>449</v>
      </c>
      <c r="J44" s="53" t="s">
        <v>450</v>
      </c>
      <c r="K44" s="205" t="s">
        <v>1</v>
      </c>
      <c r="L44" s="172" t="s">
        <v>1</v>
      </c>
      <c r="M44" s="172" t="s">
        <v>1</v>
      </c>
      <c r="N44" s="172" t="s">
        <v>163</v>
      </c>
      <c r="O44" s="172" t="s">
        <v>1</v>
      </c>
      <c r="P44" s="172" t="s">
        <v>1</v>
      </c>
      <c r="Q44" s="202"/>
      <c r="R44" s="196" t="s">
        <v>50</v>
      </c>
      <c r="S44" s="197" t="s">
        <v>50</v>
      </c>
      <c r="T44" s="197" t="s">
        <v>50</v>
      </c>
      <c r="U44" s="197" t="s">
        <v>50</v>
      </c>
      <c r="V44" s="197" t="s">
        <v>50</v>
      </c>
      <c r="W44" s="197" t="s">
        <v>50</v>
      </c>
      <c r="X44" s="197" t="s">
        <v>50</v>
      </c>
      <c r="Y44" s="197" t="s">
        <v>50</v>
      </c>
      <c r="Z44" s="197" t="s">
        <v>50</v>
      </c>
      <c r="AA44" s="198" t="s">
        <v>50</v>
      </c>
      <c r="AB44" s="129">
        <v>28</v>
      </c>
      <c r="AC44" s="215">
        <v>28</v>
      </c>
      <c r="AD44" s="216">
        <f t="shared" si="29"/>
        <v>1</v>
      </c>
      <c r="AE44" s="21">
        <f t="shared" si="30"/>
        <v>1</v>
      </c>
      <c r="AF44" s="22">
        <f t="shared" si="30"/>
        <v>1</v>
      </c>
      <c r="AG44" s="23">
        <f t="shared" si="30"/>
        <v>1</v>
      </c>
      <c r="AH44" s="23">
        <f t="shared" si="30"/>
        <v>1</v>
      </c>
      <c r="AI44" s="23">
        <f t="shared" si="30"/>
        <v>1</v>
      </c>
      <c r="AJ44" s="23">
        <f t="shared" si="30"/>
        <v>1</v>
      </c>
      <c r="AK44" s="23">
        <f t="shared" si="30"/>
        <v>1</v>
      </c>
      <c r="AL44" s="23">
        <f t="shared" si="30"/>
        <v>1</v>
      </c>
      <c r="AM44" s="23">
        <f t="shared" si="30"/>
        <v>1</v>
      </c>
      <c r="AN44" s="24">
        <f t="shared" si="30"/>
        <v>1</v>
      </c>
      <c r="AP44" s="22">
        <f t="shared" si="31"/>
        <v>0</v>
      </c>
      <c r="AQ44" s="22">
        <f t="shared" si="32"/>
        <v>0</v>
      </c>
      <c r="AR44" s="23">
        <f t="shared" si="33"/>
        <v>0</v>
      </c>
      <c r="AS44" s="23">
        <f t="shared" si="34"/>
        <v>0</v>
      </c>
      <c r="AT44" s="23">
        <f t="shared" si="35"/>
        <v>0</v>
      </c>
      <c r="AU44" s="23">
        <f t="shared" si="36"/>
        <v>0</v>
      </c>
      <c r="AV44" s="23">
        <f t="shared" si="37"/>
        <v>0</v>
      </c>
      <c r="AW44" s="23">
        <f t="shared" si="38"/>
        <v>0</v>
      </c>
      <c r="AX44" s="23">
        <f t="shared" si="39"/>
        <v>0</v>
      </c>
      <c r="AY44" s="24">
        <f t="shared" si="40"/>
        <v>0</v>
      </c>
      <c r="BA44" s="22">
        <f t="shared" si="14"/>
        <v>0</v>
      </c>
      <c r="BB44" s="22">
        <f t="shared" si="15"/>
        <v>0</v>
      </c>
      <c r="BC44" s="23">
        <f t="shared" si="16"/>
        <v>0</v>
      </c>
      <c r="BD44" s="23">
        <f t="shared" si="17"/>
        <v>0</v>
      </c>
      <c r="BE44" s="23">
        <f t="shared" si="18"/>
        <v>0</v>
      </c>
      <c r="BF44" s="23">
        <f t="shared" si="13"/>
        <v>0</v>
      </c>
      <c r="BG44" s="23">
        <f t="shared" si="13"/>
        <v>0</v>
      </c>
      <c r="BH44" s="23">
        <f t="shared" si="13"/>
        <v>0</v>
      </c>
      <c r="BI44" s="23">
        <f t="shared" si="13"/>
        <v>0</v>
      </c>
      <c r="BJ44" s="24">
        <f t="shared" si="13"/>
        <v>0</v>
      </c>
      <c r="BV44" s="32">
        <f t="shared" si="19"/>
        <v>1</v>
      </c>
      <c r="BW44" s="32">
        <f t="shared" si="20"/>
        <v>1</v>
      </c>
      <c r="BX44" s="32">
        <f t="shared" si="21"/>
        <v>1</v>
      </c>
      <c r="BY44" s="32">
        <f t="shared" si="22"/>
        <v>1</v>
      </c>
      <c r="BZ44" s="32">
        <f t="shared" si="23"/>
        <v>1</v>
      </c>
      <c r="CA44" s="32">
        <f t="shared" si="24"/>
        <v>1</v>
      </c>
      <c r="CB44" s="32">
        <f t="shared" si="25"/>
        <v>1</v>
      </c>
      <c r="CC44" s="32">
        <f t="shared" si="26"/>
        <v>1</v>
      </c>
      <c r="CD44" s="32">
        <f t="shared" si="27"/>
        <v>1</v>
      </c>
      <c r="CE44" s="32">
        <f t="shared" si="28"/>
        <v>1</v>
      </c>
      <c r="CF44" s="33">
        <f t="shared" si="7"/>
        <v>1</v>
      </c>
      <c r="CG44" s="34">
        <f t="shared" si="8"/>
        <v>0.90909090909090906</v>
      </c>
      <c r="CH44" s="34">
        <f t="shared" si="9"/>
        <v>9.0909090909090912E-2</v>
      </c>
      <c r="CR44" s="47"/>
      <c r="CS44" s="47"/>
      <c r="CT44" s="47"/>
      <c r="CU44" s="47"/>
      <c r="CV44" s="47"/>
      <c r="CW44" s="47"/>
      <c r="CX44" s="47"/>
      <c r="CY44" s="47"/>
    </row>
    <row r="45" spans="2:103" s="4" customFormat="1" ht="15.75" x14ac:dyDescent="0.2">
      <c r="B45" s="17"/>
      <c r="C45" s="17"/>
      <c r="D45" s="18">
        <f t="shared" si="5"/>
        <v>40</v>
      </c>
      <c r="E45" s="28" t="s">
        <v>337</v>
      </c>
      <c r="F45" s="28" t="s">
        <v>288</v>
      </c>
      <c r="G45" s="28" t="s">
        <v>451</v>
      </c>
      <c r="H45" s="28" t="s">
        <v>338</v>
      </c>
      <c r="I45" s="58" t="s">
        <v>339</v>
      </c>
      <c r="J45" s="31" t="s">
        <v>340</v>
      </c>
      <c r="K45" s="205" t="s">
        <v>1</v>
      </c>
      <c r="L45" s="172" t="s">
        <v>1</v>
      </c>
      <c r="M45" s="172" t="s">
        <v>1</v>
      </c>
      <c r="N45" s="172" t="s">
        <v>163</v>
      </c>
      <c r="O45" s="172" t="s">
        <v>1</v>
      </c>
      <c r="P45" s="172" t="s">
        <v>1</v>
      </c>
      <c r="Q45" s="113"/>
      <c r="R45" s="196" t="s">
        <v>50</v>
      </c>
      <c r="S45" s="197" t="s">
        <v>50</v>
      </c>
      <c r="T45" s="197" t="s">
        <v>50</v>
      </c>
      <c r="U45" s="197" t="s">
        <v>50</v>
      </c>
      <c r="V45" s="197" t="s">
        <v>50</v>
      </c>
      <c r="W45" s="197" t="s">
        <v>50</v>
      </c>
      <c r="X45" s="197" t="s">
        <v>50</v>
      </c>
      <c r="Y45" s="197" t="s">
        <v>50</v>
      </c>
      <c r="Z45" s="197" t="s">
        <v>50</v>
      </c>
      <c r="AA45" s="198" t="s">
        <v>50</v>
      </c>
      <c r="AB45" s="129">
        <v>24</v>
      </c>
      <c r="AC45" s="215">
        <v>24</v>
      </c>
      <c r="AD45" s="216">
        <f t="shared" si="29"/>
        <v>1</v>
      </c>
      <c r="AE45" s="21">
        <f t="shared" si="30"/>
        <v>1</v>
      </c>
      <c r="AF45" s="22">
        <f t="shared" si="30"/>
        <v>1</v>
      </c>
      <c r="AG45" s="23">
        <f t="shared" si="30"/>
        <v>1</v>
      </c>
      <c r="AH45" s="23">
        <f t="shared" si="30"/>
        <v>1</v>
      </c>
      <c r="AI45" s="23">
        <f t="shared" si="30"/>
        <v>1</v>
      </c>
      <c r="AJ45" s="23">
        <f t="shared" si="30"/>
        <v>1</v>
      </c>
      <c r="AK45" s="23">
        <f t="shared" si="30"/>
        <v>1</v>
      </c>
      <c r="AL45" s="23">
        <f t="shared" si="30"/>
        <v>1</v>
      </c>
      <c r="AM45" s="23">
        <f t="shared" si="30"/>
        <v>1</v>
      </c>
      <c r="AN45" s="24">
        <f t="shared" si="30"/>
        <v>1</v>
      </c>
      <c r="AP45" s="22">
        <f t="shared" si="31"/>
        <v>0</v>
      </c>
      <c r="AQ45" s="22">
        <f t="shared" si="32"/>
        <v>0</v>
      </c>
      <c r="AR45" s="23">
        <f t="shared" si="33"/>
        <v>0</v>
      </c>
      <c r="AS45" s="23">
        <f t="shared" si="34"/>
        <v>0</v>
      </c>
      <c r="AT45" s="23">
        <f t="shared" si="35"/>
        <v>0</v>
      </c>
      <c r="AU45" s="23">
        <f t="shared" si="36"/>
        <v>0</v>
      </c>
      <c r="AV45" s="23">
        <f t="shared" si="37"/>
        <v>0</v>
      </c>
      <c r="AW45" s="23">
        <f t="shared" si="38"/>
        <v>0</v>
      </c>
      <c r="AX45" s="23">
        <f t="shared" si="39"/>
        <v>0</v>
      </c>
      <c r="AY45" s="24">
        <f t="shared" si="40"/>
        <v>0</v>
      </c>
      <c r="BA45" s="22">
        <f t="shared" si="14"/>
        <v>0</v>
      </c>
      <c r="BB45" s="22">
        <f t="shared" si="15"/>
        <v>0</v>
      </c>
      <c r="BC45" s="23">
        <f t="shared" si="16"/>
        <v>0</v>
      </c>
      <c r="BD45" s="23">
        <f t="shared" si="17"/>
        <v>0</v>
      </c>
      <c r="BE45" s="23">
        <f t="shared" si="18"/>
        <v>0</v>
      </c>
      <c r="BF45" s="23">
        <f t="shared" si="13"/>
        <v>0</v>
      </c>
      <c r="BG45" s="23">
        <f t="shared" si="13"/>
        <v>0</v>
      </c>
      <c r="BH45" s="23">
        <f t="shared" si="13"/>
        <v>0</v>
      </c>
      <c r="BI45" s="23">
        <f t="shared" si="13"/>
        <v>0</v>
      </c>
      <c r="BJ45" s="24">
        <f t="shared" si="13"/>
        <v>0</v>
      </c>
      <c r="BV45" s="32">
        <f t="shared" si="19"/>
        <v>1</v>
      </c>
      <c r="BW45" s="32">
        <f t="shared" si="20"/>
        <v>1</v>
      </c>
      <c r="BX45" s="32">
        <f t="shared" si="21"/>
        <v>1</v>
      </c>
      <c r="BY45" s="32">
        <f t="shared" si="22"/>
        <v>1</v>
      </c>
      <c r="BZ45" s="32">
        <f t="shared" si="23"/>
        <v>1</v>
      </c>
      <c r="CA45" s="32">
        <f t="shared" si="24"/>
        <v>1</v>
      </c>
      <c r="CB45" s="32">
        <f t="shared" si="25"/>
        <v>1</v>
      </c>
      <c r="CC45" s="32">
        <f t="shared" si="26"/>
        <v>1</v>
      </c>
      <c r="CD45" s="32">
        <f t="shared" si="27"/>
        <v>1</v>
      </c>
      <c r="CE45" s="32">
        <f t="shared" si="28"/>
        <v>1</v>
      </c>
      <c r="CF45" s="33">
        <f t="shared" si="7"/>
        <v>1</v>
      </c>
      <c r="CG45" s="34">
        <f t="shared" si="8"/>
        <v>0.90909090909090906</v>
      </c>
      <c r="CH45" s="34">
        <f t="shared" si="9"/>
        <v>9.0909090909090912E-2</v>
      </c>
      <c r="CR45" s="47"/>
      <c r="CS45" s="47"/>
      <c r="CT45" s="47"/>
      <c r="CU45" s="47"/>
      <c r="CV45" s="47"/>
      <c r="CW45" s="47"/>
      <c r="CX45" s="47"/>
      <c r="CY45" s="47"/>
    </row>
    <row r="46" spans="2:103" s="4" customFormat="1" ht="15.75" x14ac:dyDescent="0.2">
      <c r="B46" s="17"/>
      <c r="C46" s="17"/>
      <c r="D46" s="18">
        <f t="shared" si="5"/>
        <v>41</v>
      </c>
      <c r="E46" s="43" t="s">
        <v>341</v>
      </c>
      <c r="F46" s="43" t="s">
        <v>342</v>
      </c>
      <c r="G46" s="43" t="s">
        <v>343</v>
      </c>
      <c r="H46" s="43" t="s">
        <v>344</v>
      </c>
      <c r="I46" s="52" t="s">
        <v>98</v>
      </c>
      <c r="J46" s="53" t="s">
        <v>345</v>
      </c>
      <c r="K46" s="205" t="s">
        <v>1</v>
      </c>
      <c r="L46" s="172" t="s">
        <v>1</v>
      </c>
      <c r="M46" s="172" t="s">
        <v>1</v>
      </c>
      <c r="N46" s="172" t="s">
        <v>163</v>
      </c>
      <c r="O46" s="172" t="s">
        <v>1</v>
      </c>
      <c r="P46" s="172" t="s">
        <v>1</v>
      </c>
      <c r="Q46" s="202"/>
      <c r="R46" s="196" t="s">
        <v>50</v>
      </c>
      <c r="S46" s="197" t="s">
        <v>50</v>
      </c>
      <c r="T46" s="197" t="s">
        <v>50</v>
      </c>
      <c r="U46" s="197" t="s">
        <v>50</v>
      </c>
      <c r="V46" s="197" t="s">
        <v>50</v>
      </c>
      <c r="W46" s="197" t="s">
        <v>50</v>
      </c>
      <c r="X46" s="197" t="s">
        <v>50</v>
      </c>
      <c r="Y46" s="197" t="s">
        <v>50</v>
      </c>
      <c r="Z46" s="197" t="s">
        <v>50</v>
      </c>
      <c r="AA46" s="198" t="s">
        <v>50</v>
      </c>
      <c r="AB46" s="129">
        <v>24</v>
      </c>
      <c r="AC46" s="215">
        <v>24</v>
      </c>
      <c r="AD46" s="216">
        <f t="shared" si="29"/>
        <v>1</v>
      </c>
      <c r="AE46" s="38">
        <f t="shared" si="30"/>
        <v>1</v>
      </c>
      <c r="AF46" s="39">
        <f t="shared" si="30"/>
        <v>1</v>
      </c>
      <c r="AG46" s="40">
        <f t="shared" si="30"/>
        <v>1</v>
      </c>
      <c r="AH46" s="40">
        <f t="shared" si="30"/>
        <v>1</v>
      </c>
      <c r="AI46" s="40">
        <f t="shared" si="30"/>
        <v>1</v>
      </c>
      <c r="AJ46" s="40">
        <f t="shared" si="30"/>
        <v>1</v>
      </c>
      <c r="AK46" s="40">
        <f t="shared" si="30"/>
        <v>1</v>
      </c>
      <c r="AL46" s="40">
        <f t="shared" si="30"/>
        <v>1</v>
      </c>
      <c r="AM46" s="40">
        <f t="shared" si="30"/>
        <v>1</v>
      </c>
      <c r="AN46" s="41">
        <f t="shared" si="30"/>
        <v>1</v>
      </c>
      <c r="AO46" s="42"/>
      <c r="AP46" s="39">
        <f t="shared" si="31"/>
        <v>0</v>
      </c>
      <c r="AQ46" s="39">
        <f t="shared" si="32"/>
        <v>0</v>
      </c>
      <c r="AR46" s="40">
        <f t="shared" si="33"/>
        <v>0</v>
      </c>
      <c r="AS46" s="40">
        <f t="shared" si="34"/>
        <v>0</v>
      </c>
      <c r="AT46" s="40">
        <f t="shared" si="35"/>
        <v>0</v>
      </c>
      <c r="AU46" s="40">
        <f t="shared" si="36"/>
        <v>0</v>
      </c>
      <c r="AV46" s="40">
        <f t="shared" si="37"/>
        <v>0</v>
      </c>
      <c r="AW46" s="40">
        <f t="shared" si="38"/>
        <v>0</v>
      </c>
      <c r="AX46" s="40">
        <f t="shared" si="39"/>
        <v>0</v>
      </c>
      <c r="AY46" s="41">
        <f t="shared" si="40"/>
        <v>0</v>
      </c>
      <c r="AZ46" s="42"/>
      <c r="BA46" s="39">
        <f t="shared" si="14"/>
        <v>0</v>
      </c>
      <c r="BB46" s="39">
        <f t="shared" si="15"/>
        <v>0</v>
      </c>
      <c r="BC46" s="40">
        <f t="shared" si="16"/>
        <v>0</v>
      </c>
      <c r="BD46" s="40">
        <f t="shared" si="17"/>
        <v>0</v>
      </c>
      <c r="BE46" s="40">
        <f t="shared" si="18"/>
        <v>0</v>
      </c>
      <c r="BF46" s="40">
        <f t="shared" si="13"/>
        <v>0</v>
      </c>
      <c r="BG46" s="40">
        <f t="shared" si="13"/>
        <v>0</v>
      </c>
      <c r="BH46" s="40">
        <f t="shared" si="13"/>
        <v>0</v>
      </c>
      <c r="BI46" s="40">
        <f t="shared" si="13"/>
        <v>0</v>
      </c>
      <c r="BJ46" s="41">
        <f t="shared" si="13"/>
        <v>0</v>
      </c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32">
        <f t="shared" si="19"/>
        <v>1</v>
      </c>
      <c r="BW46" s="32">
        <f t="shared" si="20"/>
        <v>1</v>
      </c>
      <c r="BX46" s="32">
        <f t="shared" si="21"/>
        <v>1</v>
      </c>
      <c r="BY46" s="32">
        <f t="shared" si="22"/>
        <v>1</v>
      </c>
      <c r="BZ46" s="32">
        <f t="shared" si="23"/>
        <v>1</v>
      </c>
      <c r="CA46" s="32">
        <f t="shared" si="24"/>
        <v>1</v>
      </c>
      <c r="CB46" s="32">
        <f t="shared" si="25"/>
        <v>1</v>
      </c>
      <c r="CC46" s="32">
        <f t="shared" si="26"/>
        <v>1</v>
      </c>
      <c r="CD46" s="32">
        <f t="shared" si="27"/>
        <v>1</v>
      </c>
      <c r="CE46" s="32">
        <f t="shared" si="28"/>
        <v>1</v>
      </c>
      <c r="CF46" s="33">
        <f t="shared" si="7"/>
        <v>1</v>
      </c>
      <c r="CG46" s="34">
        <f t="shared" si="8"/>
        <v>0.90909090909090906</v>
      </c>
      <c r="CH46" s="34">
        <f t="shared" si="9"/>
        <v>9.0909090909090912E-2</v>
      </c>
      <c r="CI46" s="42"/>
      <c r="CJ46" s="42"/>
      <c r="CK46" s="42"/>
      <c r="CL46" s="42"/>
      <c r="CM46" s="42"/>
      <c r="CN46" s="42"/>
      <c r="CO46" s="42"/>
      <c r="CP46" s="42"/>
      <c r="CQ46" s="42"/>
      <c r="CR46" s="49"/>
      <c r="CS46" s="49"/>
      <c r="CT46" s="49"/>
      <c r="CU46" s="49"/>
      <c r="CV46" s="49"/>
      <c r="CW46" s="49"/>
      <c r="CX46" s="47"/>
      <c r="CY46" s="47"/>
    </row>
    <row r="47" spans="2:103" s="4" customFormat="1" ht="15.75" x14ac:dyDescent="0.2">
      <c r="B47" s="17"/>
      <c r="C47" s="17"/>
      <c r="D47" s="18">
        <f t="shared" si="5"/>
        <v>42</v>
      </c>
      <c r="E47" s="43" t="s">
        <v>332</v>
      </c>
      <c r="F47" s="43" t="s">
        <v>54</v>
      </c>
      <c r="G47" s="43" t="s">
        <v>333</v>
      </c>
      <c r="H47" s="43" t="s">
        <v>334</v>
      </c>
      <c r="I47" s="52" t="s">
        <v>335</v>
      </c>
      <c r="J47" s="54" t="s">
        <v>336</v>
      </c>
      <c r="K47" s="205" t="s">
        <v>1</v>
      </c>
      <c r="L47" s="172" t="s">
        <v>1</v>
      </c>
      <c r="M47" s="172" t="s">
        <v>1</v>
      </c>
      <c r="N47" s="172" t="s">
        <v>163</v>
      </c>
      <c r="O47" s="172" t="s">
        <v>1</v>
      </c>
      <c r="P47" s="172" t="s">
        <v>1</v>
      </c>
      <c r="Q47" s="202"/>
      <c r="R47" s="196" t="s">
        <v>50</v>
      </c>
      <c r="S47" s="197" t="s">
        <v>50</v>
      </c>
      <c r="T47" s="197" t="s">
        <v>50</v>
      </c>
      <c r="U47" s="197" t="s">
        <v>50</v>
      </c>
      <c r="V47" s="197" t="s">
        <v>50</v>
      </c>
      <c r="W47" s="197" t="s">
        <v>50</v>
      </c>
      <c r="X47" s="197" t="s">
        <v>50</v>
      </c>
      <c r="Y47" s="197" t="s">
        <v>50</v>
      </c>
      <c r="Z47" s="197" t="s">
        <v>50</v>
      </c>
      <c r="AA47" s="198" t="s">
        <v>50</v>
      </c>
      <c r="AB47" s="129">
        <v>15</v>
      </c>
      <c r="AC47" s="215">
        <v>15</v>
      </c>
      <c r="AD47" s="216">
        <f t="shared" si="29"/>
        <v>1</v>
      </c>
      <c r="AE47" s="21">
        <f t="shared" si="30"/>
        <v>1</v>
      </c>
      <c r="AF47" s="22">
        <f t="shared" si="30"/>
        <v>1</v>
      </c>
      <c r="AG47" s="23">
        <f t="shared" si="30"/>
        <v>1</v>
      </c>
      <c r="AH47" s="23">
        <f t="shared" si="30"/>
        <v>1</v>
      </c>
      <c r="AI47" s="23">
        <f t="shared" si="30"/>
        <v>1</v>
      </c>
      <c r="AJ47" s="23">
        <f t="shared" si="30"/>
        <v>1</v>
      </c>
      <c r="AK47" s="23">
        <f t="shared" si="30"/>
        <v>1</v>
      </c>
      <c r="AL47" s="23">
        <f t="shared" si="30"/>
        <v>1</v>
      </c>
      <c r="AM47" s="23">
        <f t="shared" si="30"/>
        <v>1</v>
      </c>
      <c r="AN47" s="24">
        <f t="shared" si="30"/>
        <v>1</v>
      </c>
      <c r="AP47" s="22">
        <f t="shared" si="31"/>
        <v>0</v>
      </c>
      <c r="AQ47" s="22">
        <f t="shared" si="32"/>
        <v>0</v>
      </c>
      <c r="AR47" s="23">
        <f t="shared" si="33"/>
        <v>0</v>
      </c>
      <c r="AS47" s="23">
        <f t="shared" si="34"/>
        <v>0</v>
      </c>
      <c r="AT47" s="23">
        <f t="shared" si="35"/>
        <v>0</v>
      </c>
      <c r="AU47" s="23">
        <f t="shared" si="36"/>
        <v>0</v>
      </c>
      <c r="AV47" s="23">
        <f t="shared" si="37"/>
        <v>0</v>
      </c>
      <c r="AW47" s="23">
        <f t="shared" si="38"/>
        <v>0</v>
      </c>
      <c r="AX47" s="23">
        <f t="shared" si="39"/>
        <v>0</v>
      </c>
      <c r="AY47" s="24">
        <f t="shared" si="40"/>
        <v>0</v>
      </c>
      <c r="BA47" s="22">
        <f t="shared" si="14"/>
        <v>0</v>
      </c>
      <c r="BB47" s="22">
        <f t="shared" si="15"/>
        <v>0</v>
      </c>
      <c r="BC47" s="23">
        <f t="shared" si="16"/>
        <v>0</v>
      </c>
      <c r="BD47" s="23">
        <f t="shared" si="17"/>
        <v>0</v>
      </c>
      <c r="BE47" s="23">
        <f t="shared" si="18"/>
        <v>0</v>
      </c>
      <c r="BF47" s="23">
        <f t="shared" si="13"/>
        <v>0</v>
      </c>
      <c r="BG47" s="23">
        <f t="shared" si="13"/>
        <v>0</v>
      </c>
      <c r="BH47" s="23">
        <f t="shared" si="13"/>
        <v>0</v>
      </c>
      <c r="BI47" s="23">
        <f t="shared" si="13"/>
        <v>0</v>
      </c>
      <c r="BJ47" s="24">
        <f t="shared" si="13"/>
        <v>0</v>
      </c>
      <c r="BV47" s="32">
        <f t="shared" si="19"/>
        <v>1</v>
      </c>
      <c r="BW47" s="32">
        <f t="shared" si="20"/>
        <v>1</v>
      </c>
      <c r="BX47" s="32">
        <f t="shared" si="21"/>
        <v>1</v>
      </c>
      <c r="BY47" s="32">
        <f t="shared" si="22"/>
        <v>1</v>
      </c>
      <c r="BZ47" s="32">
        <f t="shared" si="23"/>
        <v>1</v>
      </c>
      <c r="CA47" s="32">
        <f t="shared" si="24"/>
        <v>1</v>
      </c>
      <c r="CB47" s="32">
        <f t="shared" si="25"/>
        <v>1</v>
      </c>
      <c r="CC47" s="32">
        <f t="shared" si="26"/>
        <v>1</v>
      </c>
      <c r="CD47" s="32">
        <f t="shared" si="27"/>
        <v>1</v>
      </c>
      <c r="CE47" s="32">
        <f t="shared" si="28"/>
        <v>1</v>
      </c>
      <c r="CF47" s="33">
        <f t="shared" si="7"/>
        <v>1</v>
      </c>
      <c r="CG47" s="34">
        <f t="shared" si="8"/>
        <v>0.90909090909090906</v>
      </c>
      <c r="CH47" s="34">
        <f t="shared" si="9"/>
        <v>9.0909090909090912E-2</v>
      </c>
      <c r="CR47" s="47"/>
      <c r="CS47" s="47"/>
      <c r="CT47" s="47"/>
      <c r="CU47" s="47"/>
      <c r="CV47" s="47"/>
      <c r="CW47" s="47"/>
      <c r="CX47" s="47"/>
      <c r="CY47" s="47"/>
    </row>
    <row r="48" spans="2:103" s="4" customFormat="1" ht="15.75" x14ac:dyDescent="0.2">
      <c r="B48" s="17"/>
      <c r="C48" s="17"/>
      <c r="D48" s="18">
        <f t="shared" si="5"/>
        <v>43</v>
      </c>
      <c r="E48" s="43" t="s">
        <v>378</v>
      </c>
      <c r="F48" s="43" t="s">
        <v>342</v>
      </c>
      <c r="G48" s="43" t="s">
        <v>371</v>
      </c>
      <c r="H48" s="43" t="s">
        <v>344</v>
      </c>
      <c r="I48" s="52" t="s">
        <v>98</v>
      </c>
      <c r="J48" s="53" t="s">
        <v>345</v>
      </c>
      <c r="K48" s="205" t="s">
        <v>1</v>
      </c>
      <c r="L48" s="172" t="s">
        <v>1</v>
      </c>
      <c r="M48" s="172" t="s">
        <v>1</v>
      </c>
      <c r="N48" s="172" t="s">
        <v>163</v>
      </c>
      <c r="O48" s="172" t="s">
        <v>1</v>
      </c>
      <c r="P48" s="172" t="s">
        <v>1</v>
      </c>
      <c r="Q48" s="202"/>
      <c r="R48" s="196" t="s">
        <v>50</v>
      </c>
      <c r="S48" s="197" t="s">
        <v>50</v>
      </c>
      <c r="T48" s="197" t="s">
        <v>50</v>
      </c>
      <c r="U48" s="197" t="s">
        <v>50</v>
      </c>
      <c r="V48" s="197" t="s">
        <v>50</v>
      </c>
      <c r="W48" s="197" t="s">
        <v>50</v>
      </c>
      <c r="X48" s="197" t="s">
        <v>50</v>
      </c>
      <c r="Y48" s="197" t="s">
        <v>50</v>
      </c>
      <c r="Z48" s="197" t="s">
        <v>50</v>
      </c>
      <c r="AA48" s="198" t="s">
        <v>50</v>
      </c>
      <c r="AB48" s="129">
        <v>15</v>
      </c>
      <c r="AC48" s="215">
        <v>15</v>
      </c>
      <c r="AD48" s="216">
        <f t="shared" si="29"/>
        <v>1</v>
      </c>
      <c r="AE48" s="21">
        <f t="shared" si="30"/>
        <v>1</v>
      </c>
      <c r="AF48" s="22">
        <f t="shared" si="30"/>
        <v>1</v>
      </c>
      <c r="AG48" s="23">
        <f t="shared" si="30"/>
        <v>1</v>
      </c>
      <c r="AH48" s="23">
        <f t="shared" si="30"/>
        <v>1</v>
      </c>
      <c r="AI48" s="23">
        <f t="shared" si="30"/>
        <v>1</v>
      </c>
      <c r="AJ48" s="23">
        <f t="shared" si="30"/>
        <v>1</v>
      </c>
      <c r="AK48" s="23">
        <f t="shared" si="30"/>
        <v>1</v>
      </c>
      <c r="AL48" s="23">
        <f t="shared" si="30"/>
        <v>1</v>
      </c>
      <c r="AM48" s="23">
        <f t="shared" si="30"/>
        <v>1</v>
      </c>
      <c r="AN48" s="24">
        <f t="shared" si="30"/>
        <v>1</v>
      </c>
      <c r="AP48" s="22">
        <f t="shared" si="31"/>
        <v>0</v>
      </c>
      <c r="AQ48" s="22">
        <f t="shared" si="32"/>
        <v>0</v>
      </c>
      <c r="AR48" s="23">
        <f t="shared" si="33"/>
        <v>0</v>
      </c>
      <c r="AS48" s="23">
        <f t="shared" si="34"/>
        <v>0</v>
      </c>
      <c r="AT48" s="23">
        <f t="shared" si="35"/>
        <v>0</v>
      </c>
      <c r="AU48" s="23">
        <f t="shared" si="36"/>
        <v>0</v>
      </c>
      <c r="AV48" s="23">
        <f t="shared" si="37"/>
        <v>0</v>
      </c>
      <c r="AW48" s="23">
        <f t="shared" si="38"/>
        <v>0</v>
      </c>
      <c r="AX48" s="23">
        <f t="shared" si="39"/>
        <v>0</v>
      </c>
      <c r="AY48" s="24">
        <f t="shared" si="40"/>
        <v>0</v>
      </c>
      <c r="BA48" s="22">
        <f t="shared" si="14"/>
        <v>0</v>
      </c>
      <c r="BB48" s="22">
        <f t="shared" si="15"/>
        <v>0</v>
      </c>
      <c r="BC48" s="23">
        <f t="shared" si="16"/>
        <v>0</v>
      </c>
      <c r="BD48" s="23">
        <f t="shared" si="17"/>
        <v>0</v>
      </c>
      <c r="BE48" s="23">
        <f t="shared" si="18"/>
        <v>0</v>
      </c>
      <c r="BF48" s="23">
        <f t="shared" si="13"/>
        <v>0</v>
      </c>
      <c r="BG48" s="23">
        <f t="shared" si="13"/>
        <v>0</v>
      </c>
      <c r="BH48" s="23">
        <f t="shared" si="13"/>
        <v>0</v>
      </c>
      <c r="BI48" s="23">
        <f t="shared" si="13"/>
        <v>0</v>
      </c>
      <c r="BJ48" s="24">
        <f t="shared" si="13"/>
        <v>0</v>
      </c>
      <c r="BV48" s="32">
        <f t="shared" si="19"/>
        <v>1</v>
      </c>
      <c r="BW48" s="32">
        <f t="shared" si="20"/>
        <v>1</v>
      </c>
      <c r="BX48" s="32">
        <f t="shared" si="21"/>
        <v>1</v>
      </c>
      <c r="BY48" s="32">
        <f t="shared" si="22"/>
        <v>1</v>
      </c>
      <c r="BZ48" s="32">
        <f t="shared" si="23"/>
        <v>1</v>
      </c>
      <c r="CA48" s="32">
        <f t="shared" si="24"/>
        <v>1</v>
      </c>
      <c r="CB48" s="32">
        <f t="shared" si="25"/>
        <v>1</v>
      </c>
      <c r="CC48" s="32">
        <f t="shared" si="26"/>
        <v>1</v>
      </c>
      <c r="CD48" s="32">
        <f t="shared" si="27"/>
        <v>1</v>
      </c>
      <c r="CE48" s="32">
        <f t="shared" si="28"/>
        <v>1</v>
      </c>
      <c r="CF48" s="33">
        <f t="shared" si="7"/>
        <v>1</v>
      </c>
      <c r="CG48" s="34">
        <f t="shared" si="8"/>
        <v>0.90909090909090906</v>
      </c>
      <c r="CH48" s="34">
        <f t="shared" si="9"/>
        <v>9.0909090909090912E-2</v>
      </c>
      <c r="CR48" s="47"/>
      <c r="CS48" s="47"/>
      <c r="CT48" s="47"/>
      <c r="CU48" s="47"/>
      <c r="CV48" s="47"/>
      <c r="CW48" s="47"/>
      <c r="CX48" s="47"/>
      <c r="CY48" s="47"/>
    </row>
    <row r="49" spans="2:103" s="4" customFormat="1" ht="15.75" x14ac:dyDescent="0.2">
      <c r="B49" s="17"/>
      <c r="C49" s="17"/>
      <c r="D49" s="18">
        <f t="shared" si="5"/>
        <v>44</v>
      </c>
      <c r="E49" s="43" t="s">
        <v>169</v>
      </c>
      <c r="F49" s="43" t="s">
        <v>54</v>
      </c>
      <c r="G49" s="43" t="s">
        <v>352</v>
      </c>
      <c r="H49" s="43" t="s">
        <v>352</v>
      </c>
      <c r="I49" s="52" t="s">
        <v>353</v>
      </c>
      <c r="J49" s="53" t="s">
        <v>354</v>
      </c>
      <c r="K49" s="205" t="s">
        <v>1</v>
      </c>
      <c r="L49" s="172" t="s">
        <v>1</v>
      </c>
      <c r="M49" s="172" t="s">
        <v>1</v>
      </c>
      <c r="N49" s="172" t="s">
        <v>163</v>
      </c>
      <c r="O49" s="172" t="s">
        <v>1</v>
      </c>
      <c r="P49" s="172" t="s">
        <v>1</v>
      </c>
      <c r="Q49" s="202"/>
      <c r="R49" s="196" t="s">
        <v>50</v>
      </c>
      <c r="S49" s="197" t="s">
        <v>50</v>
      </c>
      <c r="T49" s="197" t="s">
        <v>50</v>
      </c>
      <c r="U49" s="197" t="s">
        <v>50</v>
      </c>
      <c r="V49" s="197" t="s">
        <v>50</v>
      </c>
      <c r="W49" s="197" t="s">
        <v>50</v>
      </c>
      <c r="X49" s="197" t="s">
        <v>50</v>
      </c>
      <c r="Y49" s="197" t="s">
        <v>50</v>
      </c>
      <c r="Z49" s="197" t="s">
        <v>50</v>
      </c>
      <c r="AA49" s="198" t="s">
        <v>50</v>
      </c>
      <c r="AB49" s="129">
        <v>14</v>
      </c>
      <c r="AC49" s="215">
        <v>14</v>
      </c>
      <c r="AD49" s="216">
        <f t="shared" si="29"/>
        <v>1</v>
      </c>
      <c r="AE49" s="21">
        <f t="shared" si="30"/>
        <v>1</v>
      </c>
      <c r="AF49" s="22">
        <f t="shared" si="30"/>
        <v>1</v>
      </c>
      <c r="AG49" s="23">
        <f t="shared" si="30"/>
        <v>1</v>
      </c>
      <c r="AH49" s="23">
        <f t="shared" si="30"/>
        <v>1</v>
      </c>
      <c r="AI49" s="23">
        <f t="shared" si="30"/>
        <v>1</v>
      </c>
      <c r="AJ49" s="23">
        <f t="shared" si="30"/>
        <v>1</v>
      </c>
      <c r="AK49" s="23">
        <f t="shared" si="30"/>
        <v>1</v>
      </c>
      <c r="AL49" s="23">
        <f t="shared" si="30"/>
        <v>1</v>
      </c>
      <c r="AM49" s="23">
        <f t="shared" si="30"/>
        <v>1</v>
      </c>
      <c r="AN49" s="24">
        <f t="shared" si="30"/>
        <v>1</v>
      </c>
      <c r="AP49" s="22">
        <f t="shared" si="31"/>
        <v>0</v>
      </c>
      <c r="AQ49" s="22">
        <f t="shared" si="32"/>
        <v>0</v>
      </c>
      <c r="AR49" s="23">
        <f t="shared" si="33"/>
        <v>0</v>
      </c>
      <c r="AS49" s="23">
        <f t="shared" si="34"/>
        <v>0</v>
      </c>
      <c r="AT49" s="23">
        <f t="shared" si="35"/>
        <v>0</v>
      </c>
      <c r="AU49" s="23">
        <f t="shared" si="36"/>
        <v>0</v>
      </c>
      <c r="AV49" s="23">
        <f t="shared" si="37"/>
        <v>0</v>
      </c>
      <c r="AW49" s="23">
        <f t="shared" si="38"/>
        <v>0</v>
      </c>
      <c r="AX49" s="23">
        <f t="shared" si="39"/>
        <v>0</v>
      </c>
      <c r="AY49" s="24">
        <f t="shared" si="40"/>
        <v>0</v>
      </c>
      <c r="BA49" s="22">
        <f t="shared" si="14"/>
        <v>0</v>
      </c>
      <c r="BB49" s="22">
        <f t="shared" si="15"/>
        <v>0</v>
      </c>
      <c r="BC49" s="23">
        <f t="shared" si="16"/>
        <v>0</v>
      </c>
      <c r="BD49" s="23">
        <f t="shared" si="17"/>
        <v>0</v>
      </c>
      <c r="BE49" s="23">
        <f t="shared" si="18"/>
        <v>0</v>
      </c>
      <c r="BF49" s="23">
        <f t="shared" si="13"/>
        <v>0</v>
      </c>
      <c r="BG49" s="23">
        <f t="shared" si="13"/>
        <v>0</v>
      </c>
      <c r="BH49" s="23">
        <f t="shared" si="13"/>
        <v>0</v>
      </c>
      <c r="BI49" s="23">
        <f t="shared" si="13"/>
        <v>0</v>
      </c>
      <c r="BJ49" s="24">
        <f t="shared" si="13"/>
        <v>0</v>
      </c>
      <c r="BV49" s="32">
        <f t="shared" si="19"/>
        <v>1</v>
      </c>
      <c r="BW49" s="32">
        <f t="shared" si="20"/>
        <v>1</v>
      </c>
      <c r="BX49" s="32">
        <f t="shared" si="21"/>
        <v>1</v>
      </c>
      <c r="BY49" s="32">
        <f t="shared" si="22"/>
        <v>1</v>
      </c>
      <c r="BZ49" s="32">
        <f t="shared" si="23"/>
        <v>1</v>
      </c>
      <c r="CA49" s="32">
        <f t="shared" si="24"/>
        <v>1</v>
      </c>
      <c r="CB49" s="32">
        <f t="shared" si="25"/>
        <v>1</v>
      </c>
      <c r="CC49" s="32">
        <f t="shared" si="26"/>
        <v>1</v>
      </c>
      <c r="CD49" s="32">
        <f t="shared" si="27"/>
        <v>1</v>
      </c>
      <c r="CE49" s="32">
        <f t="shared" si="28"/>
        <v>1</v>
      </c>
      <c r="CF49" s="33">
        <f t="shared" si="7"/>
        <v>1</v>
      </c>
      <c r="CG49" s="34">
        <f t="shared" si="8"/>
        <v>0.90909090909090906</v>
      </c>
      <c r="CH49" s="34">
        <f t="shared" si="9"/>
        <v>9.0909090909090912E-2</v>
      </c>
      <c r="CR49" s="47"/>
      <c r="CS49" s="47"/>
      <c r="CT49" s="47"/>
      <c r="CU49" s="47"/>
      <c r="CV49" s="47"/>
      <c r="CW49" s="47"/>
      <c r="CX49" s="47"/>
      <c r="CY49" s="47"/>
    </row>
    <row r="50" spans="2:103" s="4" customFormat="1" ht="15.75" x14ac:dyDescent="0.2">
      <c r="B50" s="17"/>
      <c r="C50" s="17"/>
      <c r="D50" s="18">
        <f t="shared" si="5"/>
        <v>45</v>
      </c>
      <c r="E50" s="43" t="s">
        <v>452</v>
      </c>
      <c r="F50" s="43" t="s">
        <v>288</v>
      </c>
      <c r="G50" s="28" t="s">
        <v>453</v>
      </c>
      <c r="H50" s="43" t="s">
        <v>454</v>
      </c>
      <c r="I50" s="52" t="s">
        <v>455</v>
      </c>
      <c r="J50" s="54" t="s">
        <v>456</v>
      </c>
      <c r="K50" s="205" t="s">
        <v>1</v>
      </c>
      <c r="L50" s="172" t="s">
        <v>1</v>
      </c>
      <c r="M50" s="172" t="s">
        <v>1</v>
      </c>
      <c r="N50" s="172" t="s">
        <v>163</v>
      </c>
      <c r="O50" s="172" t="s">
        <v>1</v>
      </c>
      <c r="P50" s="172" t="s">
        <v>1</v>
      </c>
      <c r="Q50" s="202"/>
      <c r="R50" s="196" t="s">
        <v>50</v>
      </c>
      <c r="S50" s="197" t="s">
        <v>50</v>
      </c>
      <c r="T50" s="197" t="s">
        <v>50</v>
      </c>
      <c r="U50" s="197" t="s">
        <v>50</v>
      </c>
      <c r="V50" s="197" t="s">
        <v>50</v>
      </c>
      <c r="W50" s="197" t="s">
        <v>50</v>
      </c>
      <c r="X50" s="197" t="s">
        <v>50</v>
      </c>
      <c r="Y50" s="197" t="s">
        <v>50</v>
      </c>
      <c r="Z50" s="197" t="s">
        <v>50</v>
      </c>
      <c r="AA50" s="198" t="s">
        <v>50</v>
      </c>
      <c r="AB50" s="129">
        <v>7</v>
      </c>
      <c r="AC50" s="215">
        <v>7</v>
      </c>
      <c r="AD50" s="216">
        <f t="shared" si="29"/>
        <v>1</v>
      </c>
      <c r="AE50" s="21">
        <f t="shared" si="30"/>
        <v>1</v>
      </c>
      <c r="AF50" s="22">
        <f t="shared" si="30"/>
        <v>1</v>
      </c>
      <c r="AG50" s="23">
        <f t="shared" si="30"/>
        <v>1</v>
      </c>
      <c r="AH50" s="23">
        <f t="shared" si="30"/>
        <v>1</v>
      </c>
      <c r="AI50" s="23">
        <f t="shared" si="30"/>
        <v>1</v>
      </c>
      <c r="AJ50" s="23">
        <f t="shared" si="30"/>
        <v>1</v>
      </c>
      <c r="AK50" s="23">
        <f t="shared" si="30"/>
        <v>1</v>
      </c>
      <c r="AL50" s="23">
        <f t="shared" si="30"/>
        <v>1</v>
      </c>
      <c r="AM50" s="23">
        <f t="shared" si="30"/>
        <v>1</v>
      </c>
      <c r="AN50" s="24">
        <f t="shared" si="30"/>
        <v>1</v>
      </c>
      <c r="AP50" s="22">
        <f t="shared" si="31"/>
        <v>0</v>
      </c>
      <c r="AQ50" s="22">
        <f t="shared" si="32"/>
        <v>0</v>
      </c>
      <c r="AR50" s="23">
        <f t="shared" si="33"/>
        <v>0</v>
      </c>
      <c r="AS50" s="23">
        <f t="shared" si="34"/>
        <v>0</v>
      </c>
      <c r="AT50" s="23">
        <f t="shared" si="35"/>
        <v>0</v>
      </c>
      <c r="AU50" s="23">
        <f t="shared" si="36"/>
        <v>0</v>
      </c>
      <c r="AV50" s="23">
        <f t="shared" si="37"/>
        <v>0</v>
      </c>
      <c r="AW50" s="23">
        <f t="shared" si="38"/>
        <v>0</v>
      </c>
      <c r="AX50" s="23">
        <f t="shared" si="39"/>
        <v>0</v>
      </c>
      <c r="AY50" s="24">
        <f t="shared" si="40"/>
        <v>0</v>
      </c>
      <c r="BA50" s="22">
        <f t="shared" si="14"/>
        <v>0</v>
      </c>
      <c r="BB50" s="22">
        <f t="shared" si="15"/>
        <v>0</v>
      </c>
      <c r="BC50" s="23">
        <f t="shared" si="16"/>
        <v>0</v>
      </c>
      <c r="BD50" s="23">
        <f t="shared" si="17"/>
        <v>0</v>
      </c>
      <c r="BE50" s="23">
        <f t="shared" si="18"/>
        <v>0</v>
      </c>
      <c r="BF50" s="23">
        <f t="shared" si="13"/>
        <v>0</v>
      </c>
      <c r="BG50" s="23">
        <f t="shared" si="13"/>
        <v>0</v>
      </c>
      <c r="BH50" s="23">
        <f t="shared" si="13"/>
        <v>0</v>
      </c>
      <c r="BI50" s="23">
        <f t="shared" si="13"/>
        <v>0</v>
      </c>
      <c r="BJ50" s="24">
        <f t="shared" si="13"/>
        <v>0</v>
      </c>
      <c r="BV50" s="32">
        <f t="shared" si="19"/>
        <v>1</v>
      </c>
      <c r="BW50" s="32">
        <f t="shared" si="20"/>
        <v>1</v>
      </c>
      <c r="BX50" s="32">
        <f t="shared" si="21"/>
        <v>1</v>
      </c>
      <c r="BY50" s="32">
        <f t="shared" si="22"/>
        <v>1</v>
      </c>
      <c r="BZ50" s="32">
        <f t="shared" si="23"/>
        <v>1</v>
      </c>
      <c r="CA50" s="32">
        <f t="shared" si="24"/>
        <v>1</v>
      </c>
      <c r="CB50" s="32">
        <f t="shared" si="25"/>
        <v>1</v>
      </c>
      <c r="CC50" s="32">
        <f t="shared" si="26"/>
        <v>1</v>
      </c>
      <c r="CD50" s="32">
        <f t="shared" si="27"/>
        <v>1</v>
      </c>
      <c r="CE50" s="32">
        <f t="shared" si="28"/>
        <v>1</v>
      </c>
      <c r="CF50" s="33">
        <f t="shared" si="7"/>
        <v>1</v>
      </c>
      <c r="CG50" s="34">
        <f t="shared" si="8"/>
        <v>0.90909090909090906</v>
      </c>
      <c r="CH50" s="34">
        <f t="shared" si="9"/>
        <v>9.0909090909090912E-2</v>
      </c>
      <c r="CR50" s="47"/>
      <c r="CS50" s="47"/>
      <c r="CT50" s="47"/>
      <c r="CU50" s="47"/>
      <c r="CV50" s="47"/>
      <c r="CW50" s="47"/>
      <c r="CX50" s="47"/>
      <c r="CY50" s="47"/>
    </row>
    <row r="51" spans="2:103" s="4" customFormat="1" ht="15.75" x14ac:dyDescent="0.2">
      <c r="B51" s="17"/>
      <c r="C51" s="17"/>
      <c r="D51" s="18">
        <f t="shared" si="5"/>
        <v>46</v>
      </c>
      <c r="E51" s="50" t="s">
        <v>369</v>
      </c>
      <c r="F51" s="62" t="s">
        <v>370</v>
      </c>
      <c r="G51" s="43" t="s">
        <v>371</v>
      </c>
      <c r="H51" s="43" t="s">
        <v>344</v>
      </c>
      <c r="I51" s="52" t="s">
        <v>98</v>
      </c>
      <c r="J51" s="53" t="s">
        <v>345</v>
      </c>
      <c r="K51" s="205" t="s">
        <v>1</v>
      </c>
      <c r="L51" s="172" t="s">
        <v>1</v>
      </c>
      <c r="M51" s="172" t="s">
        <v>1</v>
      </c>
      <c r="N51" s="172" t="s">
        <v>163</v>
      </c>
      <c r="O51" s="172" t="s">
        <v>1</v>
      </c>
      <c r="P51" s="172" t="s">
        <v>1</v>
      </c>
      <c r="Q51" s="206"/>
      <c r="R51" s="196" t="s">
        <v>50</v>
      </c>
      <c r="S51" s="197" t="s">
        <v>50</v>
      </c>
      <c r="T51" s="197" t="s">
        <v>50</v>
      </c>
      <c r="U51" s="197" t="s">
        <v>50</v>
      </c>
      <c r="V51" s="197" t="s">
        <v>50</v>
      </c>
      <c r="W51" s="197" t="s">
        <v>50</v>
      </c>
      <c r="X51" s="197" t="s">
        <v>50</v>
      </c>
      <c r="Y51" s="197" t="s">
        <v>50</v>
      </c>
      <c r="Z51" s="197" t="s">
        <v>50</v>
      </c>
      <c r="AA51" s="198" t="s">
        <v>50</v>
      </c>
      <c r="AB51" s="129">
        <v>2</v>
      </c>
      <c r="AC51" s="215">
        <v>2</v>
      </c>
      <c r="AD51" s="216">
        <f t="shared" si="29"/>
        <v>1</v>
      </c>
      <c r="AE51" s="21">
        <f t="shared" si="30"/>
        <v>1</v>
      </c>
      <c r="AF51" s="22">
        <f t="shared" si="30"/>
        <v>1</v>
      </c>
      <c r="AG51" s="23">
        <f t="shared" si="30"/>
        <v>1</v>
      </c>
      <c r="AH51" s="23">
        <f t="shared" si="30"/>
        <v>1</v>
      </c>
      <c r="AI51" s="23">
        <f t="shared" si="30"/>
        <v>1</v>
      </c>
      <c r="AJ51" s="23">
        <f t="shared" si="30"/>
        <v>1</v>
      </c>
      <c r="AK51" s="23">
        <f t="shared" si="30"/>
        <v>1</v>
      </c>
      <c r="AL51" s="23">
        <f t="shared" si="30"/>
        <v>1</v>
      </c>
      <c r="AM51" s="23">
        <f t="shared" si="30"/>
        <v>1</v>
      </c>
      <c r="AN51" s="24">
        <f t="shared" si="30"/>
        <v>1</v>
      </c>
      <c r="AP51" s="22">
        <f t="shared" si="31"/>
        <v>0</v>
      </c>
      <c r="AQ51" s="22">
        <f t="shared" si="32"/>
        <v>0</v>
      </c>
      <c r="AR51" s="23">
        <f t="shared" si="33"/>
        <v>0</v>
      </c>
      <c r="AS51" s="23">
        <f t="shared" si="34"/>
        <v>0</v>
      </c>
      <c r="AT51" s="23">
        <f t="shared" si="35"/>
        <v>0</v>
      </c>
      <c r="AU51" s="23">
        <f t="shared" si="36"/>
        <v>0</v>
      </c>
      <c r="AV51" s="23">
        <f t="shared" si="37"/>
        <v>0</v>
      </c>
      <c r="AW51" s="23">
        <f t="shared" si="38"/>
        <v>0</v>
      </c>
      <c r="AX51" s="23">
        <f t="shared" si="39"/>
        <v>0</v>
      </c>
      <c r="AY51" s="24">
        <f t="shared" si="40"/>
        <v>0</v>
      </c>
      <c r="BA51" s="22">
        <f>IF(S51="I",1,0)</f>
        <v>0</v>
      </c>
      <c r="BB51" s="22">
        <f t="shared" ref="BB51:BJ53" si="41">IF(S51="I",1,0)</f>
        <v>0</v>
      </c>
      <c r="BC51" s="23">
        <f t="shared" si="41"/>
        <v>0</v>
      </c>
      <c r="BD51" s="23">
        <f t="shared" si="41"/>
        <v>0</v>
      </c>
      <c r="BE51" s="23">
        <f t="shared" si="41"/>
        <v>0</v>
      </c>
      <c r="BF51" s="23">
        <f t="shared" si="41"/>
        <v>0</v>
      </c>
      <c r="BG51" s="23">
        <f t="shared" si="41"/>
        <v>0</v>
      </c>
      <c r="BH51" s="23">
        <f t="shared" si="41"/>
        <v>0</v>
      </c>
      <c r="BI51" s="23">
        <f t="shared" si="41"/>
        <v>0</v>
      </c>
      <c r="BJ51" s="24">
        <f t="shared" si="41"/>
        <v>0</v>
      </c>
      <c r="BV51" s="32">
        <f t="shared" si="19"/>
        <v>1</v>
      </c>
      <c r="BW51" s="32">
        <f t="shared" si="20"/>
        <v>1</v>
      </c>
      <c r="BX51" s="32">
        <f t="shared" si="21"/>
        <v>1</v>
      </c>
      <c r="BY51" s="32">
        <f t="shared" si="22"/>
        <v>1</v>
      </c>
      <c r="BZ51" s="32">
        <f t="shared" si="23"/>
        <v>1</v>
      </c>
      <c r="CA51" s="32">
        <f t="shared" si="24"/>
        <v>1</v>
      </c>
      <c r="CB51" s="32">
        <f t="shared" si="25"/>
        <v>1</v>
      </c>
      <c r="CC51" s="32">
        <f t="shared" si="26"/>
        <v>1</v>
      </c>
      <c r="CD51" s="32">
        <f t="shared" si="27"/>
        <v>1</v>
      </c>
      <c r="CE51" s="32">
        <f t="shared" si="28"/>
        <v>1</v>
      </c>
      <c r="CF51" s="33">
        <f t="shared" si="7"/>
        <v>1</v>
      </c>
      <c r="CG51" s="34">
        <f t="shared" si="8"/>
        <v>0.90909090909090906</v>
      </c>
      <c r="CH51" s="34">
        <f t="shared" si="9"/>
        <v>9.0909090909090912E-2</v>
      </c>
      <c r="CR51" s="47"/>
      <c r="CS51" s="47"/>
      <c r="CT51" s="47"/>
      <c r="CU51" s="47"/>
      <c r="CV51" s="47"/>
      <c r="CW51" s="47"/>
      <c r="CX51" s="47"/>
      <c r="CY51" s="47"/>
    </row>
    <row r="52" spans="2:103" s="4" customFormat="1" ht="15.75" x14ac:dyDescent="0.2">
      <c r="B52" s="17"/>
      <c r="C52" s="17"/>
      <c r="D52" s="18">
        <f t="shared" si="5"/>
        <v>47</v>
      </c>
      <c r="E52" s="43" t="s">
        <v>119</v>
      </c>
      <c r="F52" s="43" t="s">
        <v>76</v>
      </c>
      <c r="G52" s="43" t="s">
        <v>268</v>
      </c>
      <c r="H52" s="43" t="s">
        <v>269</v>
      </c>
      <c r="I52" s="59" t="s">
        <v>270</v>
      </c>
      <c r="J52" s="53" t="s">
        <v>271</v>
      </c>
      <c r="K52" s="205" t="s">
        <v>1</v>
      </c>
      <c r="L52" s="172" t="s">
        <v>1</v>
      </c>
      <c r="M52" s="172" t="s">
        <v>1</v>
      </c>
      <c r="N52" s="172" t="s">
        <v>163</v>
      </c>
      <c r="O52" s="172" t="s">
        <v>1</v>
      </c>
      <c r="P52" s="172" t="s">
        <v>1</v>
      </c>
      <c r="Q52" s="202"/>
      <c r="R52" s="196" t="s">
        <v>50</v>
      </c>
      <c r="S52" s="197" t="s">
        <v>50</v>
      </c>
      <c r="T52" s="197" t="s">
        <v>50</v>
      </c>
      <c r="U52" s="197" t="s">
        <v>50</v>
      </c>
      <c r="V52" s="197" t="s">
        <v>50</v>
      </c>
      <c r="W52" s="197" t="s">
        <v>50</v>
      </c>
      <c r="X52" s="197" t="s">
        <v>50</v>
      </c>
      <c r="Y52" s="197" t="s">
        <v>50</v>
      </c>
      <c r="Z52" s="197" t="s">
        <v>50</v>
      </c>
      <c r="AA52" s="198" t="s">
        <v>50</v>
      </c>
      <c r="AB52" s="129">
        <v>132</v>
      </c>
      <c r="AC52" s="215">
        <v>132</v>
      </c>
      <c r="AD52" s="216">
        <f t="shared" si="29"/>
        <v>1</v>
      </c>
      <c r="AE52" s="21">
        <f t="shared" si="30"/>
        <v>1</v>
      </c>
      <c r="AF52" s="22">
        <f t="shared" si="30"/>
        <v>1</v>
      </c>
      <c r="AG52" s="23">
        <f t="shared" si="30"/>
        <v>1</v>
      </c>
      <c r="AH52" s="23">
        <f t="shared" si="30"/>
        <v>1</v>
      </c>
      <c r="AI52" s="23">
        <f t="shared" si="30"/>
        <v>1</v>
      </c>
      <c r="AJ52" s="23">
        <f t="shared" si="30"/>
        <v>1</v>
      </c>
      <c r="AK52" s="23">
        <f t="shared" si="30"/>
        <v>1</v>
      </c>
      <c r="AL52" s="23">
        <f t="shared" si="30"/>
        <v>1</v>
      </c>
      <c r="AM52" s="23">
        <f t="shared" si="30"/>
        <v>1</v>
      </c>
      <c r="AN52" s="24">
        <f t="shared" si="30"/>
        <v>1</v>
      </c>
      <c r="AP52" s="22">
        <f t="shared" si="31"/>
        <v>0</v>
      </c>
      <c r="AQ52" s="22">
        <f t="shared" si="32"/>
        <v>0</v>
      </c>
      <c r="AR52" s="23">
        <f t="shared" si="33"/>
        <v>0</v>
      </c>
      <c r="AS52" s="23">
        <f t="shared" si="34"/>
        <v>0</v>
      </c>
      <c r="AT52" s="23">
        <f t="shared" si="35"/>
        <v>0</v>
      </c>
      <c r="AU52" s="23">
        <f t="shared" si="36"/>
        <v>0</v>
      </c>
      <c r="AV52" s="23">
        <f t="shared" si="37"/>
        <v>0</v>
      </c>
      <c r="AW52" s="23">
        <f t="shared" si="38"/>
        <v>0</v>
      </c>
      <c r="AX52" s="23">
        <f t="shared" si="39"/>
        <v>0</v>
      </c>
      <c r="AY52" s="24">
        <f t="shared" si="40"/>
        <v>0</v>
      </c>
      <c r="BA52" s="22">
        <f>IF(R52="I",1,0)</f>
        <v>0</v>
      </c>
      <c r="BB52" s="22">
        <f t="shared" si="41"/>
        <v>0</v>
      </c>
      <c r="BC52" s="23">
        <f t="shared" si="41"/>
        <v>0</v>
      </c>
      <c r="BD52" s="23">
        <f t="shared" si="41"/>
        <v>0</v>
      </c>
      <c r="BE52" s="23">
        <f t="shared" si="41"/>
        <v>0</v>
      </c>
      <c r="BF52" s="23">
        <f t="shared" si="41"/>
        <v>0</v>
      </c>
      <c r="BG52" s="23">
        <f t="shared" si="41"/>
        <v>0</v>
      </c>
      <c r="BH52" s="23">
        <f t="shared" si="41"/>
        <v>0</v>
      </c>
      <c r="BI52" s="23">
        <f t="shared" si="41"/>
        <v>0</v>
      </c>
      <c r="BJ52" s="24">
        <f t="shared" si="41"/>
        <v>0</v>
      </c>
      <c r="BV52" s="32">
        <f t="shared" si="19"/>
        <v>1</v>
      </c>
      <c r="BW52" s="32">
        <f t="shared" si="20"/>
        <v>1</v>
      </c>
      <c r="BX52" s="32">
        <f t="shared" si="21"/>
        <v>1</v>
      </c>
      <c r="BY52" s="32">
        <f t="shared" si="22"/>
        <v>1</v>
      </c>
      <c r="BZ52" s="32">
        <f t="shared" si="23"/>
        <v>1</v>
      </c>
      <c r="CA52" s="32">
        <f t="shared" si="24"/>
        <v>1</v>
      </c>
      <c r="CB52" s="32">
        <f t="shared" si="25"/>
        <v>1</v>
      </c>
      <c r="CC52" s="32">
        <f t="shared" si="26"/>
        <v>1</v>
      </c>
      <c r="CD52" s="32">
        <f t="shared" si="27"/>
        <v>1</v>
      </c>
      <c r="CE52" s="32">
        <f t="shared" si="28"/>
        <v>1</v>
      </c>
      <c r="CF52" s="33">
        <f t="shared" si="7"/>
        <v>1</v>
      </c>
      <c r="CG52" s="34">
        <f t="shared" si="8"/>
        <v>0.90909090909090906</v>
      </c>
      <c r="CH52" s="34">
        <f t="shared" si="9"/>
        <v>9.0909090909090912E-2</v>
      </c>
      <c r="CR52" s="47"/>
      <c r="CS52" s="47"/>
      <c r="CT52" s="47"/>
      <c r="CU52" s="47"/>
      <c r="CV52" s="47"/>
      <c r="CW52" s="47"/>
      <c r="CX52" s="47"/>
      <c r="CY52" s="47"/>
    </row>
    <row r="53" spans="2:103" s="4" customFormat="1" ht="15.75" x14ac:dyDescent="0.2">
      <c r="B53" s="17"/>
      <c r="C53" s="17"/>
      <c r="D53" s="18">
        <f t="shared" si="5"/>
        <v>48</v>
      </c>
      <c r="E53" s="43" t="s">
        <v>130</v>
      </c>
      <c r="F53" s="43" t="s">
        <v>76</v>
      </c>
      <c r="G53" s="43" t="s">
        <v>228</v>
      </c>
      <c r="H53" s="43" t="s">
        <v>229</v>
      </c>
      <c r="I53" s="52" t="s">
        <v>230</v>
      </c>
      <c r="J53" s="53" t="s">
        <v>231</v>
      </c>
      <c r="K53" s="205" t="s">
        <v>1</v>
      </c>
      <c r="L53" s="172" t="s">
        <v>1</v>
      </c>
      <c r="M53" s="172" t="s">
        <v>1</v>
      </c>
      <c r="N53" s="172" t="s">
        <v>163</v>
      </c>
      <c r="O53" s="172" t="s">
        <v>1</v>
      </c>
      <c r="P53" s="172" t="s">
        <v>1</v>
      </c>
      <c r="Q53" s="202"/>
      <c r="R53" s="196" t="s">
        <v>50</v>
      </c>
      <c r="S53" s="197" t="s">
        <v>50</v>
      </c>
      <c r="T53" s="197" t="s">
        <v>50</v>
      </c>
      <c r="U53" s="197" t="s">
        <v>50</v>
      </c>
      <c r="V53" s="197" t="s">
        <v>50</v>
      </c>
      <c r="W53" s="197" t="s">
        <v>50</v>
      </c>
      <c r="X53" s="197" t="s">
        <v>50</v>
      </c>
      <c r="Y53" s="197" t="s">
        <v>50</v>
      </c>
      <c r="Z53" s="197" t="s">
        <v>50</v>
      </c>
      <c r="AA53" s="198" t="s">
        <v>50</v>
      </c>
      <c r="AB53" s="129">
        <v>132</v>
      </c>
      <c r="AC53" s="215">
        <v>132</v>
      </c>
      <c r="AD53" s="216">
        <f t="shared" si="29"/>
        <v>1</v>
      </c>
      <c r="AE53" s="21">
        <f t="shared" si="30"/>
        <v>1</v>
      </c>
      <c r="AF53" s="22">
        <f t="shared" si="30"/>
        <v>1</v>
      </c>
      <c r="AG53" s="23">
        <f t="shared" si="30"/>
        <v>1</v>
      </c>
      <c r="AH53" s="23">
        <f t="shared" si="30"/>
        <v>1</v>
      </c>
      <c r="AI53" s="23">
        <f t="shared" si="30"/>
        <v>1</v>
      </c>
      <c r="AJ53" s="23">
        <f t="shared" si="30"/>
        <v>1</v>
      </c>
      <c r="AK53" s="23">
        <f t="shared" si="30"/>
        <v>1</v>
      </c>
      <c r="AL53" s="23">
        <f t="shared" si="30"/>
        <v>1</v>
      </c>
      <c r="AM53" s="23">
        <f t="shared" si="30"/>
        <v>1</v>
      </c>
      <c r="AN53" s="24">
        <f t="shared" si="30"/>
        <v>1</v>
      </c>
      <c r="AP53" s="22">
        <f t="shared" si="31"/>
        <v>0</v>
      </c>
      <c r="AQ53" s="22">
        <f t="shared" si="32"/>
        <v>0</v>
      </c>
      <c r="AR53" s="23">
        <f t="shared" si="33"/>
        <v>0</v>
      </c>
      <c r="AS53" s="23">
        <f t="shared" si="34"/>
        <v>0</v>
      </c>
      <c r="AT53" s="23">
        <f t="shared" si="35"/>
        <v>0</v>
      </c>
      <c r="AU53" s="23">
        <f t="shared" si="36"/>
        <v>0</v>
      </c>
      <c r="AV53" s="23">
        <f t="shared" si="37"/>
        <v>0</v>
      </c>
      <c r="AW53" s="23">
        <f t="shared" si="38"/>
        <v>0</v>
      </c>
      <c r="AX53" s="23">
        <f t="shared" si="39"/>
        <v>0</v>
      </c>
      <c r="AY53" s="24">
        <f t="shared" si="40"/>
        <v>0</v>
      </c>
      <c r="BA53" s="22">
        <f>IF(R53="I",1,0)</f>
        <v>0</v>
      </c>
      <c r="BB53" s="22">
        <f t="shared" si="41"/>
        <v>0</v>
      </c>
      <c r="BC53" s="23">
        <f t="shared" si="41"/>
        <v>0</v>
      </c>
      <c r="BD53" s="23">
        <f t="shared" si="41"/>
        <v>0</v>
      </c>
      <c r="BE53" s="23">
        <f t="shared" si="41"/>
        <v>0</v>
      </c>
      <c r="BF53" s="23">
        <f t="shared" si="41"/>
        <v>0</v>
      </c>
      <c r="BG53" s="23">
        <f t="shared" si="41"/>
        <v>0</v>
      </c>
      <c r="BH53" s="23">
        <f t="shared" si="41"/>
        <v>0</v>
      </c>
      <c r="BI53" s="23">
        <f t="shared" si="41"/>
        <v>0</v>
      </c>
      <c r="BJ53" s="24">
        <f t="shared" si="41"/>
        <v>0</v>
      </c>
      <c r="BV53" s="32">
        <f t="shared" si="19"/>
        <v>1</v>
      </c>
      <c r="BW53" s="32">
        <f t="shared" si="20"/>
        <v>1</v>
      </c>
      <c r="BX53" s="32">
        <f t="shared" si="21"/>
        <v>1</v>
      </c>
      <c r="BY53" s="32">
        <f t="shared" si="22"/>
        <v>1</v>
      </c>
      <c r="BZ53" s="32">
        <f t="shared" si="23"/>
        <v>1</v>
      </c>
      <c r="CA53" s="32">
        <f t="shared" si="24"/>
        <v>1</v>
      </c>
      <c r="CB53" s="32">
        <f t="shared" si="25"/>
        <v>1</v>
      </c>
      <c r="CC53" s="32">
        <f t="shared" si="26"/>
        <v>1</v>
      </c>
      <c r="CD53" s="32">
        <f t="shared" si="27"/>
        <v>1</v>
      </c>
      <c r="CE53" s="32">
        <f t="shared" si="28"/>
        <v>1</v>
      </c>
      <c r="CF53" s="33">
        <f t="shared" si="7"/>
        <v>1</v>
      </c>
      <c r="CG53" s="34">
        <f t="shared" si="8"/>
        <v>0.90909090909090906</v>
      </c>
      <c r="CH53" s="34">
        <f t="shared" si="9"/>
        <v>9.0909090909090912E-2</v>
      </c>
      <c r="CR53" s="47"/>
      <c r="CS53" s="47"/>
      <c r="CT53" s="47"/>
      <c r="CU53" s="47"/>
      <c r="CV53" s="47"/>
      <c r="CW53" s="47"/>
      <c r="CX53" s="47"/>
      <c r="CY53" s="47"/>
    </row>
    <row r="54" spans="2:103" s="4" customFormat="1" ht="15.75" x14ac:dyDescent="0.2">
      <c r="B54" s="17"/>
      <c r="C54" s="17"/>
      <c r="D54" s="18">
        <f t="shared" ref="D54:D68" si="42">IF(E54&gt;0,(+D53+1)," ")</f>
        <v>49</v>
      </c>
      <c r="E54" s="43" t="s">
        <v>246</v>
      </c>
      <c r="F54" s="43" t="s">
        <v>76</v>
      </c>
      <c r="G54" s="43" t="s">
        <v>247</v>
      </c>
      <c r="H54" s="43" t="s">
        <v>248</v>
      </c>
      <c r="I54" s="52" t="s">
        <v>249</v>
      </c>
      <c r="J54" s="53" t="s">
        <v>250</v>
      </c>
      <c r="K54" s="205" t="s">
        <v>1</v>
      </c>
      <c r="L54" s="172" t="s">
        <v>1</v>
      </c>
      <c r="M54" s="172" t="s">
        <v>1</v>
      </c>
      <c r="N54" s="172" t="s">
        <v>163</v>
      </c>
      <c r="O54" s="172" t="s">
        <v>1</v>
      </c>
      <c r="P54" s="172" t="s">
        <v>1</v>
      </c>
      <c r="Q54" s="202"/>
      <c r="R54" s="196" t="s">
        <v>50</v>
      </c>
      <c r="S54" s="197" t="s">
        <v>50</v>
      </c>
      <c r="T54" s="197" t="s">
        <v>50</v>
      </c>
      <c r="U54" s="197" t="s">
        <v>50</v>
      </c>
      <c r="V54" s="197" t="s">
        <v>50</v>
      </c>
      <c r="W54" s="197" t="s">
        <v>50</v>
      </c>
      <c r="X54" s="197" t="s">
        <v>50</v>
      </c>
      <c r="Y54" s="197" t="s">
        <v>50</v>
      </c>
      <c r="Z54" s="197" t="s">
        <v>50</v>
      </c>
      <c r="AA54" s="198" t="s">
        <v>50</v>
      </c>
      <c r="AB54" s="129">
        <v>76</v>
      </c>
      <c r="AC54" s="215">
        <v>76</v>
      </c>
      <c r="AD54" s="216">
        <f t="shared" si="29"/>
        <v>1</v>
      </c>
      <c r="AE54" s="21">
        <f t="shared" ref="AE54:AN68" si="43">IF(R54="S",1,0)</f>
        <v>1</v>
      </c>
      <c r="AF54" s="22">
        <f t="shared" si="43"/>
        <v>1</v>
      </c>
      <c r="AG54" s="23">
        <f t="shared" si="43"/>
        <v>1</v>
      </c>
      <c r="AH54" s="23">
        <f t="shared" si="43"/>
        <v>1</v>
      </c>
      <c r="AI54" s="23">
        <f t="shared" si="43"/>
        <v>1</v>
      </c>
      <c r="AJ54" s="23">
        <f t="shared" si="43"/>
        <v>1</v>
      </c>
      <c r="AK54" s="23">
        <f t="shared" si="43"/>
        <v>1</v>
      </c>
      <c r="AL54" s="23">
        <f t="shared" si="43"/>
        <v>1</v>
      </c>
      <c r="AM54" s="23">
        <f t="shared" si="43"/>
        <v>1</v>
      </c>
      <c r="AN54" s="24">
        <f t="shared" si="43"/>
        <v>1</v>
      </c>
      <c r="AP54" s="22">
        <f t="shared" ref="AP54:AY68" si="44">IF(R54="C",1,0)</f>
        <v>0</v>
      </c>
      <c r="AQ54" s="22">
        <f t="shared" si="44"/>
        <v>0</v>
      </c>
      <c r="AR54" s="23">
        <f t="shared" si="44"/>
        <v>0</v>
      </c>
      <c r="AS54" s="23">
        <f t="shared" si="44"/>
        <v>0</v>
      </c>
      <c r="AT54" s="23">
        <f t="shared" si="44"/>
        <v>0</v>
      </c>
      <c r="AU54" s="23">
        <f t="shared" si="44"/>
        <v>0</v>
      </c>
      <c r="AV54" s="23">
        <f t="shared" si="44"/>
        <v>0</v>
      </c>
      <c r="AW54" s="23">
        <f t="shared" si="44"/>
        <v>0</v>
      </c>
      <c r="AX54" s="23">
        <f t="shared" si="44"/>
        <v>0</v>
      </c>
      <c r="AY54" s="24">
        <f t="shared" si="44"/>
        <v>0</v>
      </c>
      <c r="BA54" s="22">
        <f t="shared" ref="BA54:BA68" si="45">IF(R54="I",1,0)</f>
        <v>0</v>
      </c>
      <c r="BB54" s="22">
        <f t="shared" ref="BB54:BB68" si="46">IF(S54="I",1,0)</f>
        <v>0</v>
      </c>
      <c r="BC54" s="23">
        <f t="shared" ref="BC54:BC68" si="47">IF(T54="I",1,0)</f>
        <v>0</v>
      </c>
      <c r="BD54" s="23">
        <f t="shared" ref="BD54:BD68" si="48">IF(U54="I",1,0)</f>
        <v>0</v>
      </c>
      <c r="BE54" s="23">
        <f t="shared" ref="BE54:BE68" si="49">IF(V54="I",1,0)</f>
        <v>0</v>
      </c>
      <c r="BF54" s="23">
        <f t="shared" ref="BF54:BF68" si="50">IF(W54="I",1,0)</f>
        <v>0</v>
      </c>
      <c r="BG54" s="23">
        <f t="shared" ref="BG54:BG68" si="51">IF(X54="I",1,0)</f>
        <v>0</v>
      </c>
      <c r="BH54" s="23">
        <f t="shared" ref="BH54:BH68" si="52">IF(Y54="I",1,0)</f>
        <v>0</v>
      </c>
      <c r="BI54" s="23">
        <f t="shared" ref="BI54:BI68" si="53">IF(Z54="I",1,0)</f>
        <v>0</v>
      </c>
      <c r="BJ54" s="24">
        <f t="shared" ref="BJ54:BJ68" si="54">IF(AA54="I",1,0)</f>
        <v>0</v>
      </c>
      <c r="BV54" s="32">
        <f t="shared" ref="BV54:BV68" si="55">IF(R54="S",1," ")</f>
        <v>1</v>
      </c>
      <c r="BW54" s="32">
        <f t="shared" ref="BW54:BW68" si="56">IF(S54="S",1," ")</f>
        <v>1</v>
      </c>
      <c r="BX54" s="32">
        <f t="shared" ref="BX54:BX68" si="57">IF(T54="S",1," ")</f>
        <v>1</v>
      </c>
      <c r="BY54" s="32">
        <f t="shared" ref="BY54:BY68" si="58">IF(U54="S",1," ")</f>
        <v>1</v>
      </c>
      <c r="BZ54" s="32">
        <f t="shared" ref="BZ54:BZ68" si="59">IF(V54="S",1," ")</f>
        <v>1</v>
      </c>
      <c r="CA54" s="32">
        <f t="shared" ref="CA54:CA68" si="60">IF(W54="S",1," ")</f>
        <v>1</v>
      </c>
      <c r="CB54" s="32">
        <f t="shared" ref="CB54:CB68" si="61">IF(X54="S",1," ")</f>
        <v>1</v>
      </c>
      <c r="CC54" s="32">
        <f t="shared" ref="CC54:CC68" si="62">IF(Y54="S",1," ")</f>
        <v>1</v>
      </c>
      <c r="CD54" s="32">
        <f t="shared" ref="CD54:CE68" si="63">IF(Z54="S",1," ")</f>
        <v>1</v>
      </c>
      <c r="CE54" s="32">
        <f t="shared" si="63"/>
        <v>1</v>
      </c>
      <c r="CF54" s="33">
        <f t="shared" si="7"/>
        <v>1</v>
      </c>
      <c r="CG54" s="34">
        <f t="shared" si="8"/>
        <v>0.90909090909090906</v>
      </c>
      <c r="CH54" s="34">
        <f t="shared" si="9"/>
        <v>9.0909090909090912E-2</v>
      </c>
      <c r="CR54" s="47"/>
      <c r="CS54" s="47"/>
      <c r="CT54" s="47"/>
      <c r="CU54" s="47"/>
      <c r="CV54" s="47"/>
      <c r="CW54" s="47"/>
      <c r="CX54" s="47"/>
      <c r="CY54" s="47"/>
    </row>
    <row r="55" spans="2:103" s="4" customFormat="1" ht="15.75" x14ac:dyDescent="0.2">
      <c r="B55" s="17"/>
      <c r="C55" s="17"/>
      <c r="D55" s="18">
        <f t="shared" si="42"/>
        <v>50</v>
      </c>
      <c r="E55" s="43" t="s">
        <v>395</v>
      </c>
      <c r="F55" s="43" t="s">
        <v>396</v>
      </c>
      <c r="G55" s="43" t="s">
        <v>397</v>
      </c>
      <c r="H55" s="43" t="s">
        <v>398</v>
      </c>
      <c r="I55" s="52" t="s">
        <v>399</v>
      </c>
      <c r="J55" s="155" t="s">
        <v>400</v>
      </c>
      <c r="K55" s="205" t="s">
        <v>1</v>
      </c>
      <c r="L55" s="172" t="s">
        <v>1</v>
      </c>
      <c r="M55" s="172" t="s">
        <v>1</v>
      </c>
      <c r="N55" s="172" t="s">
        <v>163</v>
      </c>
      <c r="O55" s="172" t="s">
        <v>1</v>
      </c>
      <c r="P55" s="172" t="s">
        <v>1</v>
      </c>
      <c r="Q55" s="202"/>
      <c r="R55" s="196" t="s">
        <v>50</v>
      </c>
      <c r="S55" s="197" t="s">
        <v>50</v>
      </c>
      <c r="T55" s="197" t="s">
        <v>50</v>
      </c>
      <c r="U55" s="197" t="s">
        <v>50</v>
      </c>
      <c r="V55" s="197" t="s">
        <v>50</v>
      </c>
      <c r="W55" s="197" t="s">
        <v>50</v>
      </c>
      <c r="X55" s="197" t="s">
        <v>50</v>
      </c>
      <c r="Y55" s="197" t="s">
        <v>50</v>
      </c>
      <c r="Z55" s="197" t="s">
        <v>50</v>
      </c>
      <c r="AA55" s="198" t="s">
        <v>50</v>
      </c>
      <c r="AB55" s="129">
        <v>93</v>
      </c>
      <c r="AC55" s="215">
        <v>93</v>
      </c>
      <c r="AD55" s="216">
        <f t="shared" si="29"/>
        <v>1</v>
      </c>
      <c r="AE55" s="21">
        <f t="shared" si="43"/>
        <v>1</v>
      </c>
      <c r="AF55" s="22">
        <f t="shared" si="43"/>
        <v>1</v>
      </c>
      <c r="AG55" s="23">
        <f t="shared" si="43"/>
        <v>1</v>
      </c>
      <c r="AH55" s="23">
        <f t="shared" si="43"/>
        <v>1</v>
      </c>
      <c r="AI55" s="23">
        <f t="shared" si="43"/>
        <v>1</v>
      </c>
      <c r="AJ55" s="23">
        <f t="shared" si="43"/>
        <v>1</v>
      </c>
      <c r="AK55" s="23">
        <f t="shared" si="43"/>
        <v>1</v>
      </c>
      <c r="AL55" s="23">
        <f t="shared" si="43"/>
        <v>1</v>
      </c>
      <c r="AM55" s="23">
        <f t="shared" si="43"/>
        <v>1</v>
      </c>
      <c r="AN55" s="24">
        <f t="shared" si="43"/>
        <v>1</v>
      </c>
      <c r="AP55" s="22">
        <f t="shared" si="44"/>
        <v>0</v>
      </c>
      <c r="AQ55" s="22">
        <f t="shared" si="44"/>
        <v>0</v>
      </c>
      <c r="AR55" s="23">
        <f t="shared" si="44"/>
        <v>0</v>
      </c>
      <c r="AS55" s="23">
        <f t="shared" si="44"/>
        <v>0</v>
      </c>
      <c r="AT55" s="23">
        <f t="shared" si="44"/>
        <v>0</v>
      </c>
      <c r="AU55" s="23">
        <f t="shared" si="44"/>
        <v>0</v>
      </c>
      <c r="AV55" s="23">
        <f t="shared" si="44"/>
        <v>0</v>
      </c>
      <c r="AW55" s="23">
        <f t="shared" si="44"/>
        <v>0</v>
      </c>
      <c r="AX55" s="23">
        <f t="shared" si="44"/>
        <v>0</v>
      </c>
      <c r="AY55" s="24">
        <f t="shared" si="44"/>
        <v>0</v>
      </c>
      <c r="BA55" s="22">
        <f t="shared" si="45"/>
        <v>0</v>
      </c>
      <c r="BB55" s="22">
        <f t="shared" si="46"/>
        <v>0</v>
      </c>
      <c r="BC55" s="23">
        <f t="shared" si="47"/>
        <v>0</v>
      </c>
      <c r="BD55" s="23">
        <f t="shared" si="48"/>
        <v>0</v>
      </c>
      <c r="BE55" s="23">
        <f t="shared" si="49"/>
        <v>0</v>
      </c>
      <c r="BF55" s="23">
        <f t="shared" si="50"/>
        <v>0</v>
      </c>
      <c r="BG55" s="23">
        <f t="shared" si="51"/>
        <v>0</v>
      </c>
      <c r="BH55" s="23">
        <f t="shared" si="52"/>
        <v>0</v>
      </c>
      <c r="BI55" s="23">
        <f t="shared" si="53"/>
        <v>0</v>
      </c>
      <c r="BJ55" s="24">
        <f t="shared" si="54"/>
        <v>0</v>
      </c>
      <c r="BV55" s="32">
        <f t="shared" si="55"/>
        <v>1</v>
      </c>
      <c r="BW55" s="32">
        <f t="shared" si="56"/>
        <v>1</v>
      </c>
      <c r="BX55" s="32">
        <f t="shared" si="57"/>
        <v>1</v>
      </c>
      <c r="BY55" s="32">
        <f t="shared" si="58"/>
        <v>1</v>
      </c>
      <c r="BZ55" s="32">
        <f t="shared" si="59"/>
        <v>1</v>
      </c>
      <c r="CA55" s="32">
        <f t="shared" si="60"/>
        <v>1</v>
      </c>
      <c r="CB55" s="32">
        <f t="shared" si="61"/>
        <v>1</v>
      </c>
      <c r="CC55" s="32">
        <f t="shared" si="62"/>
        <v>1</v>
      </c>
      <c r="CD55" s="32">
        <f t="shared" si="63"/>
        <v>1</v>
      </c>
      <c r="CE55" s="32">
        <f t="shared" si="63"/>
        <v>1</v>
      </c>
      <c r="CF55" s="33">
        <f t="shared" si="7"/>
        <v>1</v>
      </c>
      <c r="CG55" s="34">
        <f t="shared" si="8"/>
        <v>0.90909090909090906</v>
      </c>
      <c r="CH55" s="34">
        <f t="shared" si="9"/>
        <v>9.0909090909090912E-2</v>
      </c>
      <c r="CR55" s="47"/>
      <c r="CS55" s="47"/>
      <c r="CT55" s="47"/>
      <c r="CU55" s="47"/>
      <c r="CV55" s="47"/>
      <c r="CW55" s="47"/>
      <c r="CX55" s="47"/>
      <c r="CY55" s="47"/>
    </row>
    <row r="56" spans="2:103" s="4" customFormat="1" ht="15.75" x14ac:dyDescent="0.2">
      <c r="B56" s="17"/>
      <c r="C56" s="17"/>
      <c r="D56" s="18">
        <f t="shared" si="42"/>
        <v>51</v>
      </c>
      <c r="E56" s="43" t="s">
        <v>261</v>
      </c>
      <c r="F56" s="43" t="s">
        <v>76</v>
      </c>
      <c r="G56" s="43" t="s">
        <v>262</v>
      </c>
      <c r="H56" s="43" t="s">
        <v>263</v>
      </c>
      <c r="I56" s="52" t="s">
        <v>264</v>
      </c>
      <c r="J56" s="53" t="s">
        <v>265</v>
      </c>
      <c r="K56" s="205" t="s">
        <v>1</v>
      </c>
      <c r="L56" s="172" t="s">
        <v>1</v>
      </c>
      <c r="M56" s="172" t="s">
        <v>1</v>
      </c>
      <c r="N56" s="172" t="s">
        <v>163</v>
      </c>
      <c r="O56" s="172" t="s">
        <v>1</v>
      </c>
      <c r="P56" s="172" t="s">
        <v>1</v>
      </c>
      <c r="Q56" s="202"/>
      <c r="R56" s="196" t="s">
        <v>50</v>
      </c>
      <c r="S56" s="197" t="s">
        <v>50</v>
      </c>
      <c r="T56" s="197" t="s">
        <v>50</v>
      </c>
      <c r="U56" s="197" t="s">
        <v>50</v>
      </c>
      <c r="V56" s="197" t="s">
        <v>50</v>
      </c>
      <c r="W56" s="197" t="s">
        <v>50</v>
      </c>
      <c r="X56" s="197" t="s">
        <v>50</v>
      </c>
      <c r="Y56" s="197" t="s">
        <v>50</v>
      </c>
      <c r="Z56" s="197" t="s">
        <v>50</v>
      </c>
      <c r="AA56" s="198" t="s">
        <v>50</v>
      </c>
      <c r="AB56" s="129">
        <v>84</v>
      </c>
      <c r="AC56" s="215">
        <v>84</v>
      </c>
      <c r="AD56" s="216">
        <f t="shared" si="29"/>
        <v>1</v>
      </c>
      <c r="AE56" s="21">
        <f t="shared" si="43"/>
        <v>1</v>
      </c>
      <c r="AF56" s="22">
        <f t="shared" si="43"/>
        <v>1</v>
      </c>
      <c r="AG56" s="23">
        <f t="shared" si="43"/>
        <v>1</v>
      </c>
      <c r="AH56" s="23">
        <f t="shared" si="43"/>
        <v>1</v>
      </c>
      <c r="AI56" s="23">
        <f t="shared" si="43"/>
        <v>1</v>
      </c>
      <c r="AJ56" s="23">
        <f t="shared" si="43"/>
        <v>1</v>
      </c>
      <c r="AK56" s="23">
        <f t="shared" si="43"/>
        <v>1</v>
      </c>
      <c r="AL56" s="23">
        <f t="shared" si="43"/>
        <v>1</v>
      </c>
      <c r="AM56" s="23">
        <f t="shared" si="43"/>
        <v>1</v>
      </c>
      <c r="AN56" s="24">
        <f t="shared" si="43"/>
        <v>1</v>
      </c>
      <c r="AP56" s="22">
        <f t="shared" si="44"/>
        <v>0</v>
      </c>
      <c r="AQ56" s="22">
        <f t="shared" si="44"/>
        <v>0</v>
      </c>
      <c r="AR56" s="23">
        <f t="shared" si="44"/>
        <v>0</v>
      </c>
      <c r="AS56" s="23">
        <f t="shared" si="44"/>
        <v>0</v>
      </c>
      <c r="AT56" s="23">
        <f t="shared" si="44"/>
        <v>0</v>
      </c>
      <c r="AU56" s="23">
        <f t="shared" si="44"/>
        <v>0</v>
      </c>
      <c r="AV56" s="23">
        <f t="shared" si="44"/>
        <v>0</v>
      </c>
      <c r="AW56" s="23">
        <f t="shared" si="44"/>
        <v>0</v>
      </c>
      <c r="AX56" s="23">
        <f t="shared" si="44"/>
        <v>0</v>
      </c>
      <c r="AY56" s="24">
        <f t="shared" si="44"/>
        <v>0</v>
      </c>
      <c r="BA56" s="22">
        <f t="shared" si="45"/>
        <v>0</v>
      </c>
      <c r="BB56" s="22">
        <f t="shared" si="46"/>
        <v>0</v>
      </c>
      <c r="BC56" s="23">
        <f t="shared" si="47"/>
        <v>0</v>
      </c>
      <c r="BD56" s="23">
        <f t="shared" si="48"/>
        <v>0</v>
      </c>
      <c r="BE56" s="23">
        <f t="shared" si="49"/>
        <v>0</v>
      </c>
      <c r="BF56" s="23">
        <f t="shared" si="50"/>
        <v>0</v>
      </c>
      <c r="BG56" s="23">
        <f t="shared" si="51"/>
        <v>0</v>
      </c>
      <c r="BH56" s="23">
        <f t="shared" si="52"/>
        <v>0</v>
      </c>
      <c r="BI56" s="23">
        <f t="shared" si="53"/>
        <v>0</v>
      </c>
      <c r="BJ56" s="24">
        <f t="shared" si="54"/>
        <v>0</v>
      </c>
      <c r="BV56" s="32">
        <f t="shared" si="55"/>
        <v>1</v>
      </c>
      <c r="BW56" s="32">
        <f t="shared" si="56"/>
        <v>1</v>
      </c>
      <c r="BX56" s="32">
        <f t="shared" si="57"/>
        <v>1</v>
      </c>
      <c r="BY56" s="32">
        <f t="shared" si="58"/>
        <v>1</v>
      </c>
      <c r="BZ56" s="32">
        <f t="shared" si="59"/>
        <v>1</v>
      </c>
      <c r="CA56" s="32">
        <f t="shared" si="60"/>
        <v>1</v>
      </c>
      <c r="CB56" s="32">
        <f t="shared" si="61"/>
        <v>1</v>
      </c>
      <c r="CC56" s="32">
        <f t="shared" si="62"/>
        <v>1</v>
      </c>
      <c r="CD56" s="32">
        <f t="shared" si="63"/>
        <v>1</v>
      </c>
      <c r="CE56" s="32">
        <f t="shared" si="63"/>
        <v>1</v>
      </c>
      <c r="CF56" s="33">
        <f t="shared" si="7"/>
        <v>1</v>
      </c>
      <c r="CG56" s="34">
        <f t="shared" si="8"/>
        <v>0.90909090909090906</v>
      </c>
      <c r="CH56" s="34">
        <f t="shared" si="9"/>
        <v>9.0909090909090912E-2</v>
      </c>
      <c r="CR56" s="47"/>
      <c r="CS56" s="47"/>
      <c r="CT56" s="47"/>
      <c r="CU56" s="47"/>
      <c r="CV56" s="47"/>
      <c r="CW56" s="47"/>
      <c r="CX56" s="47"/>
      <c r="CY56" s="47"/>
    </row>
    <row r="57" spans="2:103" s="4" customFormat="1" ht="15.75" x14ac:dyDescent="0.2">
      <c r="B57" s="17"/>
      <c r="C57" s="17"/>
      <c r="D57" s="18">
        <f t="shared" si="42"/>
        <v>52</v>
      </c>
      <c r="E57" s="43" t="s">
        <v>239</v>
      </c>
      <c r="F57" s="43" t="s">
        <v>76</v>
      </c>
      <c r="G57" s="43" t="s">
        <v>240</v>
      </c>
      <c r="H57" s="43" t="s">
        <v>241</v>
      </c>
      <c r="I57" s="52" t="s">
        <v>242</v>
      </c>
      <c r="J57" s="54" t="s">
        <v>243</v>
      </c>
      <c r="K57" s="205" t="s">
        <v>1</v>
      </c>
      <c r="L57" s="172" t="s">
        <v>1</v>
      </c>
      <c r="M57" s="172" t="s">
        <v>1</v>
      </c>
      <c r="N57" s="172" t="s">
        <v>163</v>
      </c>
      <c r="O57" s="172" t="s">
        <v>1</v>
      </c>
      <c r="P57" s="172" t="s">
        <v>1</v>
      </c>
      <c r="Q57" s="202"/>
      <c r="R57" s="196" t="s">
        <v>50</v>
      </c>
      <c r="S57" s="197" t="s">
        <v>50</v>
      </c>
      <c r="T57" s="197" t="s">
        <v>50</v>
      </c>
      <c r="U57" s="197" t="s">
        <v>50</v>
      </c>
      <c r="V57" s="197" t="s">
        <v>50</v>
      </c>
      <c r="W57" s="197" t="s">
        <v>50</v>
      </c>
      <c r="X57" s="197" t="s">
        <v>50</v>
      </c>
      <c r="Y57" s="197" t="s">
        <v>50</v>
      </c>
      <c r="Z57" s="197" t="s">
        <v>50</v>
      </c>
      <c r="AA57" s="198" t="s">
        <v>50</v>
      </c>
      <c r="AB57" s="129">
        <v>40</v>
      </c>
      <c r="AC57" s="215">
        <v>40</v>
      </c>
      <c r="AD57" s="216">
        <f t="shared" si="29"/>
        <v>1</v>
      </c>
      <c r="AE57" s="21">
        <f t="shared" si="43"/>
        <v>1</v>
      </c>
      <c r="AF57" s="22">
        <f t="shared" si="43"/>
        <v>1</v>
      </c>
      <c r="AG57" s="23">
        <f t="shared" si="43"/>
        <v>1</v>
      </c>
      <c r="AH57" s="23">
        <f t="shared" si="43"/>
        <v>1</v>
      </c>
      <c r="AI57" s="23">
        <f t="shared" si="43"/>
        <v>1</v>
      </c>
      <c r="AJ57" s="23">
        <f t="shared" si="43"/>
        <v>1</v>
      </c>
      <c r="AK57" s="23">
        <f t="shared" si="43"/>
        <v>1</v>
      </c>
      <c r="AL57" s="23">
        <f t="shared" si="43"/>
        <v>1</v>
      </c>
      <c r="AM57" s="23">
        <f t="shared" si="43"/>
        <v>1</v>
      </c>
      <c r="AN57" s="24">
        <f t="shared" si="43"/>
        <v>1</v>
      </c>
      <c r="AP57" s="22">
        <f t="shared" si="44"/>
        <v>0</v>
      </c>
      <c r="AQ57" s="22">
        <f t="shared" si="44"/>
        <v>0</v>
      </c>
      <c r="AR57" s="23">
        <f t="shared" si="44"/>
        <v>0</v>
      </c>
      <c r="AS57" s="23">
        <f t="shared" si="44"/>
        <v>0</v>
      </c>
      <c r="AT57" s="23">
        <f t="shared" si="44"/>
        <v>0</v>
      </c>
      <c r="AU57" s="23">
        <f t="shared" si="44"/>
        <v>0</v>
      </c>
      <c r="AV57" s="23">
        <f t="shared" si="44"/>
        <v>0</v>
      </c>
      <c r="AW57" s="23">
        <f t="shared" si="44"/>
        <v>0</v>
      </c>
      <c r="AX57" s="23">
        <f t="shared" si="44"/>
        <v>0</v>
      </c>
      <c r="AY57" s="24">
        <f t="shared" si="44"/>
        <v>0</v>
      </c>
      <c r="BA57" s="22">
        <f t="shared" si="45"/>
        <v>0</v>
      </c>
      <c r="BB57" s="22">
        <f t="shared" si="46"/>
        <v>0</v>
      </c>
      <c r="BC57" s="23">
        <f t="shared" si="47"/>
        <v>0</v>
      </c>
      <c r="BD57" s="23">
        <f t="shared" si="48"/>
        <v>0</v>
      </c>
      <c r="BE57" s="23">
        <f t="shared" si="49"/>
        <v>0</v>
      </c>
      <c r="BF57" s="23">
        <f t="shared" si="50"/>
        <v>0</v>
      </c>
      <c r="BG57" s="23">
        <f t="shared" si="51"/>
        <v>0</v>
      </c>
      <c r="BH57" s="23">
        <f t="shared" si="52"/>
        <v>0</v>
      </c>
      <c r="BI57" s="23">
        <f t="shared" si="53"/>
        <v>0</v>
      </c>
      <c r="BJ57" s="24">
        <f t="shared" si="54"/>
        <v>0</v>
      </c>
      <c r="BV57" s="32">
        <f t="shared" si="55"/>
        <v>1</v>
      </c>
      <c r="BW57" s="32">
        <f t="shared" si="56"/>
        <v>1</v>
      </c>
      <c r="BX57" s="32">
        <f t="shared" si="57"/>
        <v>1</v>
      </c>
      <c r="BY57" s="32">
        <f t="shared" si="58"/>
        <v>1</v>
      </c>
      <c r="BZ57" s="32">
        <f t="shared" si="59"/>
        <v>1</v>
      </c>
      <c r="CA57" s="32">
        <f t="shared" si="60"/>
        <v>1</v>
      </c>
      <c r="CB57" s="32">
        <f t="shared" si="61"/>
        <v>1</v>
      </c>
      <c r="CC57" s="32">
        <f t="shared" si="62"/>
        <v>1</v>
      </c>
      <c r="CD57" s="32">
        <f t="shared" si="63"/>
        <v>1</v>
      </c>
      <c r="CE57" s="32">
        <f t="shared" si="63"/>
        <v>1</v>
      </c>
      <c r="CF57" s="33">
        <f t="shared" si="7"/>
        <v>1</v>
      </c>
      <c r="CG57" s="34">
        <f t="shared" si="8"/>
        <v>0.90909090909090906</v>
      </c>
      <c r="CH57" s="34">
        <f t="shared" si="9"/>
        <v>9.0909090909090912E-2</v>
      </c>
      <c r="CR57" s="47"/>
      <c r="CS57" s="47"/>
      <c r="CT57" s="47"/>
      <c r="CU57" s="47"/>
      <c r="CV57" s="47"/>
      <c r="CW57" s="47"/>
      <c r="CX57" s="47"/>
      <c r="CY57" s="47"/>
    </row>
    <row r="58" spans="2:103" s="4" customFormat="1" ht="15.75" x14ac:dyDescent="0.2">
      <c r="B58" s="17"/>
      <c r="C58" s="17"/>
      <c r="D58" s="18">
        <f t="shared" si="42"/>
        <v>53</v>
      </c>
      <c r="E58" s="35" t="s">
        <v>285</v>
      </c>
      <c r="F58" s="43" t="s">
        <v>277</v>
      </c>
      <c r="G58" s="43"/>
      <c r="H58" s="43" t="s">
        <v>208</v>
      </c>
      <c r="I58" s="56" t="s">
        <v>209</v>
      </c>
      <c r="J58" s="54" t="s">
        <v>286</v>
      </c>
      <c r="K58" s="205" t="s">
        <v>1</v>
      </c>
      <c r="L58" s="172" t="s">
        <v>1</v>
      </c>
      <c r="M58" s="172" t="s">
        <v>1</v>
      </c>
      <c r="N58" s="172" t="s">
        <v>163</v>
      </c>
      <c r="O58" s="172" t="s">
        <v>1</v>
      </c>
      <c r="P58" s="172" t="s">
        <v>1</v>
      </c>
      <c r="Q58" s="202"/>
      <c r="R58" s="196" t="s">
        <v>50</v>
      </c>
      <c r="S58" s="197" t="s">
        <v>50</v>
      </c>
      <c r="T58" s="197" t="s">
        <v>50</v>
      </c>
      <c r="U58" s="197" t="s">
        <v>50</v>
      </c>
      <c r="V58" s="197" t="s">
        <v>50</v>
      </c>
      <c r="W58" s="197" t="s">
        <v>50</v>
      </c>
      <c r="X58" s="197" t="s">
        <v>50</v>
      </c>
      <c r="Y58" s="197" t="s">
        <v>50</v>
      </c>
      <c r="Z58" s="197" t="s">
        <v>50</v>
      </c>
      <c r="AA58" s="198" t="s">
        <v>50</v>
      </c>
      <c r="AB58" s="129">
        <v>143</v>
      </c>
      <c r="AC58" s="215">
        <v>143</v>
      </c>
      <c r="AD58" s="216">
        <f t="shared" si="29"/>
        <v>1</v>
      </c>
      <c r="AE58" s="21">
        <f t="shared" si="43"/>
        <v>1</v>
      </c>
      <c r="AF58" s="22">
        <f t="shared" si="43"/>
        <v>1</v>
      </c>
      <c r="AG58" s="23">
        <f t="shared" si="43"/>
        <v>1</v>
      </c>
      <c r="AH58" s="23">
        <f t="shared" si="43"/>
        <v>1</v>
      </c>
      <c r="AI58" s="23">
        <f t="shared" si="43"/>
        <v>1</v>
      </c>
      <c r="AJ58" s="23">
        <f t="shared" si="43"/>
        <v>1</v>
      </c>
      <c r="AK58" s="23">
        <f t="shared" si="43"/>
        <v>1</v>
      </c>
      <c r="AL58" s="23">
        <f t="shared" si="43"/>
        <v>1</v>
      </c>
      <c r="AM58" s="23">
        <f t="shared" si="43"/>
        <v>1</v>
      </c>
      <c r="AN58" s="24">
        <f t="shared" si="43"/>
        <v>1</v>
      </c>
      <c r="AP58" s="22">
        <f t="shared" si="44"/>
        <v>0</v>
      </c>
      <c r="AQ58" s="22">
        <f t="shared" si="44"/>
        <v>0</v>
      </c>
      <c r="AR58" s="23">
        <f t="shared" si="44"/>
        <v>0</v>
      </c>
      <c r="AS58" s="23">
        <f t="shared" si="44"/>
        <v>0</v>
      </c>
      <c r="AT58" s="23">
        <f t="shared" si="44"/>
        <v>0</v>
      </c>
      <c r="AU58" s="23">
        <f t="shared" si="44"/>
        <v>0</v>
      </c>
      <c r="AV58" s="23">
        <f t="shared" si="44"/>
        <v>0</v>
      </c>
      <c r="AW58" s="23">
        <f t="shared" si="44"/>
        <v>0</v>
      </c>
      <c r="AX58" s="23">
        <f t="shared" si="44"/>
        <v>0</v>
      </c>
      <c r="AY58" s="24">
        <f t="shared" si="44"/>
        <v>0</v>
      </c>
      <c r="BA58" s="22">
        <f t="shared" si="45"/>
        <v>0</v>
      </c>
      <c r="BB58" s="22">
        <f t="shared" si="46"/>
        <v>0</v>
      </c>
      <c r="BC58" s="23">
        <f t="shared" si="47"/>
        <v>0</v>
      </c>
      <c r="BD58" s="23">
        <f t="shared" si="48"/>
        <v>0</v>
      </c>
      <c r="BE58" s="23">
        <f t="shared" si="49"/>
        <v>0</v>
      </c>
      <c r="BF58" s="23">
        <f t="shared" si="50"/>
        <v>0</v>
      </c>
      <c r="BG58" s="23">
        <f t="shared" si="51"/>
        <v>0</v>
      </c>
      <c r="BH58" s="23">
        <f t="shared" si="52"/>
        <v>0</v>
      </c>
      <c r="BI58" s="23">
        <f t="shared" si="53"/>
        <v>0</v>
      </c>
      <c r="BJ58" s="24">
        <f t="shared" si="54"/>
        <v>0</v>
      </c>
      <c r="BV58" s="32">
        <f t="shared" si="55"/>
        <v>1</v>
      </c>
      <c r="BW58" s="32">
        <f t="shared" si="56"/>
        <v>1</v>
      </c>
      <c r="BX58" s="32">
        <f t="shared" si="57"/>
        <v>1</v>
      </c>
      <c r="BY58" s="32">
        <f t="shared" si="58"/>
        <v>1</v>
      </c>
      <c r="BZ58" s="32">
        <f t="shared" si="59"/>
        <v>1</v>
      </c>
      <c r="CA58" s="32">
        <f t="shared" si="60"/>
        <v>1</v>
      </c>
      <c r="CB58" s="32">
        <f t="shared" si="61"/>
        <v>1</v>
      </c>
      <c r="CC58" s="32">
        <f t="shared" si="62"/>
        <v>1</v>
      </c>
      <c r="CD58" s="32">
        <f t="shared" si="63"/>
        <v>1</v>
      </c>
      <c r="CE58" s="32">
        <f t="shared" si="63"/>
        <v>1</v>
      </c>
      <c r="CF58" s="33">
        <f t="shared" si="7"/>
        <v>1</v>
      </c>
      <c r="CG58" s="34">
        <f t="shared" si="8"/>
        <v>0.90909090909090906</v>
      </c>
      <c r="CH58" s="34">
        <f t="shared" si="9"/>
        <v>9.0909090909090912E-2</v>
      </c>
      <c r="CR58" s="47"/>
      <c r="CS58" s="47"/>
      <c r="CT58" s="47"/>
      <c r="CU58" s="47"/>
      <c r="CV58" s="47"/>
      <c r="CW58" s="47"/>
      <c r="CX58" s="47"/>
      <c r="CY58" s="47"/>
    </row>
    <row r="59" spans="2:103" s="4" customFormat="1" ht="15.75" x14ac:dyDescent="0.2">
      <c r="B59" s="17"/>
      <c r="C59" s="17"/>
      <c r="D59" s="18">
        <f t="shared" si="42"/>
        <v>54</v>
      </c>
      <c r="E59" s="35" t="s">
        <v>283</v>
      </c>
      <c r="F59" s="43" t="s">
        <v>277</v>
      </c>
      <c r="G59" s="43"/>
      <c r="H59" s="43" t="s">
        <v>208</v>
      </c>
      <c r="I59" s="56" t="s">
        <v>209</v>
      </c>
      <c r="J59" s="54" t="s">
        <v>284</v>
      </c>
      <c r="K59" s="205" t="s">
        <v>1</v>
      </c>
      <c r="L59" s="172" t="s">
        <v>1</v>
      </c>
      <c r="M59" s="172" t="s">
        <v>1</v>
      </c>
      <c r="N59" s="172" t="s">
        <v>163</v>
      </c>
      <c r="O59" s="172" t="s">
        <v>1</v>
      </c>
      <c r="P59" s="172" t="s">
        <v>1</v>
      </c>
      <c r="Q59" s="202"/>
      <c r="R59" s="196" t="s">
        <v>50</v>
      </c>
      <c r="S59" s="197" t="s">
        <v>50</v>
      </c>
      <c r="T59" s="197" t="s">
        <v>50</v>
      </c>
      <c r="U59" s="197" t="s">
        <v>50</v>
      </c>
      <c r="V59" s="197" t="s">
        <v>50</v>
      </c>
      <c r="W59" s="197" t="s">
        <v>50</v>
      </c>
      <c r="X59" s="197" t="s">
        <v>50</v>
      </c>
      <c r="Y59" s="197" t="s">
        <v>50</v>
      </c>
      <c r="Z59" s="197" t="s">
        <v>50</v>
      </c>
      <c r="AA59" s="198" t="s">
        <v>50</v>
      </c>
      <c r="AB59" s="129">
        <v>120</v>
      </c>
      <c r="AC59" s="215">
        <v>120</v>
      </c>
      <c r="AD59" s="216">
        <f t="shared" si="29"/>
        <v>1</v>
      </c>
      <c r="AE59" s="21">
        <f t="shared" si="43"/>
        <v>1</v>
      </c>
      <c r="AF59" s="22">
        <f t="shared" si="43"/>
        <v>1</v>
      </c>
      <c r="AG59" s="23">
        <f t="shared" si="43"/>
        <v>1</v>
      </c>
      <c r="AH59" s="23">
        <f t="shared" si="43"/>
        <v>1</v>
      </c>
      <c r="AI59" s="23">
        <f t="shared" si="43"/>
        <v>1</v>
      </c>
      <c r="AJ59" s="23">
        <f t="shared" si="43"/>
        <v>1</v>
      </c>
      <c r="AK59" s="23">
        <f t="shared" si="43"/>
        <v>1</v>
      </c>
      <c r="AL59" s="23">
        <f t="shared" si="43"/>
        <v>1</v>
      </c>
      <c r="AM59" s="23">
        <f t="shared" si="43"/>
        <v>1</v>
      </c>
      <c r="AN59" s="24">
        <f t="shared" si="43"/>
        <v>1</v>
      </c>
      <c r="AP59" s="22">
        <f t="shared" si="44"/>
        <v>0</v>
      </c>
      <c r="AQ59" s="22">
        <f t="shared" si="44"/>
        <v>0</v>
      </c>
      <c r="AR59" s="23">
        <f t="shared" si="44"/>
        <v>0</v>
      </c>
      <c r="AS59" s="23">
        <f t="shared" si="44"/>
        <v>0</v>
      </c>
      <c r="AT59" s="23">
        <f t="shared" si="44"/>
        <v>0</v>
      </c>
      <c r="AU59" s="23">
        <f t="shared" si="44"/>
        <v>0</v>
      </c>
      <c r="AV59" s="23">
        <f t="shared" si="44"/>
        <v>0</v>
      </c>
      <c r="AW59" s="23">
        <f t="shared" si="44"/>
        <v>0</v>
      </c>
      <c r="AX59" s="23">
        <f t="shared" si="44"/>
        <v>0</v>
      </c>
      <c r="AY59" s="24">
        <f t="shared" si="44"/>
        <v>0</v>
      </c>
      <c r="BA59" s="22">
        <f t="shared" si="45"/>
        <v>0</v>
      </c>
      <c r="BB59" s="22">
        <f t="shared" si="46"/>
        <v>0</v>
      </c>
      <c r="BC59" s="23">
        <f t="shared" si="47"/>
        <v>0</v>
      </c>
      <c r="BD59" s="23">
        <f t="shared" si="48"/>
        <v>0</v>
      </c>
      <c r="BE59" s="23">
        <f t="shared" si="49"/>
        <v>0</v>
      </c>
      <c r="BF59" s="23">
        <f t="shared" si="50"/>
        <v>0</v>
      </c>
      <c r="BG59" s="23">
        <f t="shared" si="51"/>
        <v>0</v>
      </c>
      <c r="BH59" s="23">
        <f t="shared" si="52"/>
        <v>0</v>
      </c>
      <c r="BI59" s="23">
        <f t="shared" si="53"/>
        <v>0</v>
      </c>
      <c r="BJ59" s="24">
        <f t="shared" si="54"/>
        <v>0</v>
      </c>
      <c r="BV59" s="32">
        <f t="shared" si="55"/>
        <v>1</v>
      </c>
      <c r="BW59" s="32">
        <f t="shared" si="56"/>
        <v>1</v>
      </c>
      <c r="BX59" s="32">
        <f t="shared" si="57"/>
        <v>1</v>
      </c>
      <c r="BY59" s="32">
        <f t="shared" si="58"/>
        <v>1</v>
      </c>
      <c r="BZ59" s="32">
        <f t="shared" si="59"/>
        <v>1</v>
      </c>
      <c r="CA59" s="32">
        <f t="shared" si="60"/>
        <v>1</v>
      </c>
      <c r="CB59" s="32">
        <f t="shared" si="61"/>
        <v>1</v>
      </c>
      <c r="CC59" s="32">
        <f t="shared" si="62"/>
        <v>1</v>
      </c>
      <c r="CD59" s="32">
        <f t="shared" si="63"/>
        <v>1</v>
      </c>
      <c r="CE59" s="32">
        <f t="shared" si="63"/>
        <v>1</v>
      </c>
      <c r="CF59" s="33">
        <f t="shared" si="7"/>
        <v>1</v>
      </c>
      <c r="CG59" s="34">
        <f t="shared" si="8"/>
        <v>0.90909090909090906</v>
      </c>
      <c r="CH59" s="34">
        <f t="shared" si="9"/>
        <v>9.0909090909090912E-2</v>
      </c>
      <c r="CR59" s="47"/>
      <c r="CS59" s="47"/>
      <c r="CT59" s="47"/>
      <c r="CU59" s="47"/>
      <c r="CV59" s="47"/>
      <c r="CW59" s="47"/>
      <c r="CX59" s="47"/>
      <c r="CY59" s="47"/>
    </row>
    <row r="60" spans="2:103" s="4" customFormat="1" ht="15.75" x14ac:dyDescent="0.2">
      <c r="B60" s="17"/>
      <c r="C60" s="17"/>
      <c r="D60" s="18">
        <f t="shared" si="42"/>
        <v>55</v>
      </c>
      <c r="E60" s="35" t="s">
        <v>276</v>
      </c>
      <c r="F60" s="43" t="s">
        <v>277</v>
      </c>
      <c r="G60" s="43"/>
      <c r="H60" s="43" t="s">
        <v>208</v>
      </c>
      <c r="I60" s="56" t="s">
        <v>209</v>
      </c>
      <c r="J60" s="54" t="s">
        <v>278</v>
      </c>
      <c r="K60" s="205" t="s">
        <v>1</v>
      </c>
      <c r="L60" s="172" t="s">
        <v>1</v>
      </c>
      <c r="M60" s="172" t="s">
        <v>1</v>
      </c>
      <c r="N60" s="172" t="s">
        <v>163</v>
      </c>
      <c r="O60" s="172" t="s">
        <v>1</v>
      </c>
      <c r="P60" s="172" t="s">
        <v>1</v>
      </c>
      <c r="Q60" s="202"/>
      <c r="R60" s="196" t="s">
        <v>50</v>
      </c>
      <c r="S60" s="197" t="s">
        <v>50</v>
      </c>
      <c r="T60" s="197" t="s">
        <v>50</v>
      </c>
      <c r="U60" s="197" t="s">
        <v>50</v>
      </c>
      <c r="V60" s="197" t="s">
        <v>50</v>
      </c>
      <c r="W60" s="197" t="s">
        <v>50</v>
      </c>
      <c r="X60" s="197" t="s">
        <v>50</v>
      </c>
      <c r="Y60" s="197" t="s">
        <v>50</v>
      </c>
      <c r="Z60" s="197" t="s">
        <v>50</v>
      </c>
      <c r="AA60" s="198" t="s">
        <v>50</v>
      </c>
      <c r="AB60" s="129">
        <v>102</v>
      </c>
      <c r="AC60" s="215">
        <v>102</v>
      </c>
      <c r="AD60" s="216">
        <f t="shared" si="29"/>
        <v>1</v>
      </c>
      <c r="AE60" s="21">
        <f t="shared" si="43"/>
        <v>1</v>
      </c>
      <c r="AF60" s="22">
        <f t="shared" si="43"/>
        <v>1</v>
      </c>
      <c r="AG60" s="23">
        <f t="shared" si="43"/>
        <v>1</v>
      </c>
      <c r="AH60" s="23">
        <f t="shared" si="43"/>
        <v>1</v>
      </c>
      <c r="AI60" s="23">
        <f t="shared" si="43"/>
        <v>1</v>
      </c>
      <c r="AJ60" s="23">
        <f t="shared" si="43"/>
        <v>1</v>
      </c>
      <c r="AK60" s="23">
        <f t="shared" si="43"/>
        <v>1</v>
      </c>
      <c r="AL60" s="23">
        <f t="shared" si="43"/>
        <v>1</v>
      </c>
      <c r="AM60" s="23">
        <f t="shared" si="43"/>
        <v>1</v>
      </c>
      <c r="AN60" s="24">
        <f t="shared" si="43"/>
        <v>1</v>
      </c>
      <c r="AP60" s="22">
        <f t="shared" si="44"/>
        <v>0</v>
      </c>
      <c r="AQ60" s="22">
        <f t="shared" si="44"/>
        <v>0</v>
      </c>
      <c r="AR60" s="23">
        <f t="shared" si="44"/>
        <v>0</v>
      </c>
      <c r="AS60" s="23">
        <f t="shared" si="44"/>
        <v>0</v>
      </c>
      <c r="AT60" s="23">
        <f t="shared" si="44"/>
        <v>0</v>
      </c>
      <c r="AU60" s="23">
        <f t="shared" si="44"/>
        <v>0</v>
      </c>
      <c r="AV60" s="23">
        <f t="shared" si="44"/>
        <v>0</v>
      </c>
      <c r="AW60" s="23">
        <f t="shared" si="44"/>
        <v>0</v>
      </c>
      <c r="AX60" s="23">
        <f t="shared" si="44"/>
        <v>0</v>
      </c>
      <c r="AY60" s="24">
        <f t="shared" si="44"/>
        <v>0</v>
      </c>
      <c r="BA60" s="22">
        <f t="shared" si="45"/>
        <v>0</v>
      </c>
      <c r="BB60" s="22">
        <f t="shared" si="46"/>
        <v>0</v>
      </c>
      <c r="BC60" s="23">
        <f t="shared" si="47"/>
        <v>0</v>
      </c>
      <c r="BD60" s="23">
        <f t="shared" si="48"/>
        <v>0</v>
      </c>
      <c r="BE60" s="23">
        <f t="shared" si="49"/>
        <v>0</v>
      </c>
      <c r="BF60" s="23">
        <f t="shared" si="50"/>
        <v>0</v>
      </c>
      <c r="BG60" s="23">
        <f t="shared" si="51"/>
        <v>0</v>
      </c>
      <c r="BH60" s="23">
        <f t="shared" si="52"/>
        <v>0</v>
      </c>
      <c r="BI60" s="23">
        <f t="shared" si="53"/>
        <v>0</v>
      </c>
      <c r="BJ60" s="24">
        <f t="shared" si="54"/>
        <v>0</v>
      </c>
      <c r="BV60" s="32">
        <f t="shared" si="55"/>
        <v>1</v>
      </c>
      <c r="BW60" s="32">
        <f t="shared" si="56"/>
        <v>1</v>
      </c>
      <c r="BX60" s="32">
        <f t="shared" si="57"/>
        <v>1</v>
      </c>
      <c r="BY60" s="32">
        <f t="shared" si="58"/>
        <v>1</v>
      </c>
      <c r="BZ60" s="32">
        <f t="shared" si="59"/>
        <v>1</v>
      </c>
      <c r="CA60" s="32">
        <f t="shared" si="60"/>
        <v>1</v>
      </c>
      <c r="CB60" s="32">
        <f t="shared" si="61"/>
        <v>1</v>
      </c>
      <c r="CC60" s="32">
        <f t="shared" si="62"/>
        <v>1</v>
      </c>
      <c r="CD60" s="32">
        <f t="shared" si="63"/>
        <v>1</v>
      </c>
      <c r="CE60" s="32">
        <f t="shared" si="63"/>
        <v>1</v>
      </c>
      <c r="CF60" s="33">
        <f t="shared" si="7"/>
        <v>1</v>
      </c>
      <c r="CG60" s="34">
        <f t="shared" si="8"/>
        <v>0.90909090909090906</v>
      </c>
      <c r="CH60" s="34">
        <f t="shared" si="9"/>
        <v>9.0909090909090912E-2</v>
      </c>
      <c r="CR60" s="47"/>
      <c r="CS60" s="47"/>
      <c r="CT60" s="47"/>
      <c r="CU60" s="47"/>
      <c r="CV60" s="47"/>
      <c r="CW60" s="47"/>
      <c r="CX60" s="47"/>
      <c r="CY60" s="47"/>
    </row>
    <row r="61" spans="2:103" s="4" customFormat="1" ht="15.75" x14ac:dyDescent="0.2">
      <c r="B61" s="17"/>
      <c r="C61" s="17"/>
      <c r="D61" s="18">
        <f t="shared" si="42"/>
        <v>56</v>
      </c>
      <c r="E61" s="35" t="s">
        <v>279</v>
      </c>
      <c r="F61" s="43" t="s">
        <v>277</v>
      </c>
      <c r="G61" s="43"/>
      <c r="H61" s="43" t="s">
        <v>208</v>
      </c>
      <c r="I61" s="56" t="s">
        <v>209</v>
      </c>
      <c r="J61" s="54" t="s">
        <v>280</v>
      </c>
      <c r="K61" s="205" t="s">
        <v>1</v>
      </c>
      <c r="L61" s="172" t="s">
        <v>1</v>
      </c>
      <c r="M61" s="172" t="s">
        <v>1</v>
      </c>
      <c r="N61" s="172" t="s">
        <v>163</v>
      </c>
      <c r="O61" s="172" t="s">
        <v>1</v>
      </c>
      <c r="P61" s="172" t="s">
        <v>1</v>
      </c>
      <c r="Q61" s="202"/>
      <c r="R61" s="196" t="s">
        <v>50</v>
      </c>
      <c r="S61" s="197" t="s">
        <v>50</v>
      </c>
      <c r="T61" s="197" t="s">
        <v>50</v>
      </c>
      <c r="U61" s="197" t="s">
        <v>50</v>
      </c>
      <c r="V61" s="197" t="s">
        <v>50</v>
      </c>
      <c r="W61" s="197" t="s">
        <v>50</v>
      </c>
      <c r="X61" s="197" t="s">
        <v>50</v>
      </c>
      <c r="Y61" s="197" t="s">
        <v>50</v>
      </c>
      <c r="Z61" s="197" t="s">
        <v>50</v>
      </c>
      <c r="AA61" s="198" t="s">
        <v>50</v>
      </c>
      <c r="AB61" s="129">
        <v>89</v>
      </c>
      <c r="AC61" s="215">
        <v>89</v>
      </c>
      <c r="AD61" s="216">
        <f t="shared" si="29"/>
        <v>1</v>
      </c>
      <c r="AE61" s="21">
        <f t="shared" si="43"/>
        <v>1</v>
      </c>
      <c r="AF61" s="22">
        <f t="shared" si="43"/>
        <v>1</v>
      </c>
      <c r="AG61" s="23">
        <f t="shared" si="43"/>
        <v>1</v>
      </c>
      <c r="AH61" s="23">
        <f t="shared" si="43"/>
        <v>1</v>
      </c>
      <c r="AI61" s="23">
        <f t="shared" si="43"/>
        <v>1</v>
      </c>
      <c r="AJ61" s="23">
        <f t="shared" si="43"/>
        <v>1</v>
      </c>
      <c r="AK61" s="23">
        <f t="shared" si="43"/>
        <v>1</v>
      </c>
      <c r="AL61" s="23">
        <f t="shared" si="43"/>
        <v>1</v>
      </c>
      <c r="AM61" s="23">
        <f t="shared" si="43"/>
        <v>1</v>
      </c>
      <c r="AN61" s="24">
        <f t="shared" si="43"/>
        <v>1</v>
      </c>
      <c r="AP61" s="22">
        <f t="shared" si="44"/>
        <v>0</v>
      </c>
      <c r="AQ61" s="22">
        <f t="shared" si="44"/>
        <v>0</v>
      </c>
      <c r="AR61" s="23">
        <f t="shared" si="44"/>
        <v>0</v>
      </c>
      <c r="AS61" s="23">
        <f t="shared" si="44"/>
        <v>0</v>
      </c>
      <c r="AT61" s="23">
        <f t="shared" si="44"/>
        <v>0</v>
      </c>
      <c r="AU61" s="23">
        <f t="shared" si="44"/>
        <v>0</v>
      </c>
      <c r="AV61" s="23">
        <f t="shared" si="44"/>
        <v>0</v>
      </c>
      <c r="AW61" s="23">
        <f t="shared" si="44"/>
        <v>0</v>
      </c>
      <c r="AX61" s="23">
        <f t="shared" si="44"/>
        <v>0</v>
      </c>
      <c r="AY61" s="24">
        <f t="shared" si="44"/>
        <v>0</v>
      </c>
      <c r="BA61" s="22">
        <f t="shared" si="45"/>
        <v>0</v>
      </c>
      <c r="BB61" s="22">
        <f t="shared" si="46"/>
        <v>0</v>
      </c>
      <c r="BC61" s="23">
        <f t="shared" si="47"/>
        <v>0</v>
      </c>
      <c r="BD61" s="23">
        <f t="shared" si="48"/>
        <v>0</v>
      </c>
      <c r="BE61" s="23">
        <f t="shared" si="49"/>
        <v>0</v>
      </c>
      <c r="BF61" s="23">
        <f t="shared" si="50"/>
        <v>0</v>
      </c>
      <c r="BG61" s="23">
        <f t="shared" si="51"/>
        <v>0</v>
      </c>
      <c r="BH61" s="23">
        <f t="shared" si="52"/>
        <v>0</v>
      </c>
      <c r="BI61" s="23">
        <f t="shared" si="53"/>
        <v>0</v>
      </c>
      <c r="BJ61" s="24">
        <f t="shared" si="54"/>
        <v>0</v>
      </c>
      <c r="BV61" s="32">
        <f t="shared" si="55"/>
        <v>1</v>
      </c>
      <c r="BW61" s="32">
        <f t="shared" si="56"/>
        <v>1</v>
      </c>
      <c r="BX61" s="32">
        <f t="shared" si="57"/>
        <v>1</v>
      </c>
      <c r="BY61" s="32">
        <f t="shared" si="58"/>
        <v>1</v>
      </c>
      <c r="BZ61" s="32">
        <f t="shared" si="59"/>
        <v>1</v>
      </c>
      <c r="CA61" s="32">
        <f t="shared" si="60"/>
        <v>1</v>
      </c>
      <c r="CB61" s="32">
        <f t="shared" si="61"/>
        <v>1</v>
      </c>
      <c r="CC61" s="32">
        <f t="shared" si="62"/>
        <v>1</v>
      </c>
      <c r="CD61" s="32">
        <f t="shared" si="63"/>
        <v>1</v>
      </c>
      <c r="CE61" s="32">
        <f t="shared" si="63"/>
        <v>1</v>
      </c>
      <c r="CF61" s="33">
        <f t="shared" si="7"/>
        <v>1</v>
      </c>
      <c r="CG61" s="34">
        <f t="shared" si="8"/>
        <v>0.90909090909090906</v>
      </c>
      <c r="CH61" s="34">
        <f t="shared" si="9"/>
        <v>9.0909090909090912E-2</v>
      </c>
      <c r="CR61" s="47"/>
      <c r="CS61" s="47"/>
      <c r="CT61" s="47"/>
      <c r="CU61" s="47"/>
      <c r="CV61" s="47"/>
      <c r="CW61" s="47"/>
      <c r="CX61" s="47"/>
      <c r="CY61" s="47"/>
    </row>
    <row r="62" spans="2:103" s="4" customFormat="1" ht="15.75" x14ac:dyDescent="0.2">
      <c r="B62" s="17"/>
      <c r="C62" s="17"/>
      <c r="D62" s="18">
        <f t="shared" si="42"/>
        <v>57</v>
      </c>
      <c r="E62" s="43" t="s">
        <v>457</v>
      </c>
      <c r="F62" s="43" t="s">
        <v>384</v>
      </c>
      <c r="G62" s="43" t="s">
        <v>458</v>
      </c>
      <c r="H62" s="43" t="s">
        <v>458</v>
      </c>
      <c r="I62" s="30" t="s">
        <v>459</v>
      </c>
      <c r="J62" s="53" t="s">
        <v>460</v>
      </c>
      <c r="K62" s="205" t="s">
        <v>1</v>
      </c>
      <c r="L62" s="172" t="s">
        <v>1</v>
      </c>
      <c r="M62" s="172" t="s">
        <v>1</v>
      </c>
      <c r="N62" s="172" t="s">
        <v>163</v>
      </c>
      <c r="O62" s="172" t="s">
        <v>1</v>
      </c>
      <c r="P62" s="172" t="s">
        <v>1</v>
      </c>
      <c r="Q62" s="202"/>
      <c r="R62" s="196" t="s">
        <v>50</v>
      </c>
      <c r="S62" s="197" t="s">
        <v>50</v>
      </c>
      <c r="T62" s="197" t="s">
        <v>50</v>
      </c>
      <c r="U62" s="197" t="s">
        <v>50</v>
      </c>
      <c r="V62" s="197" t="s">
        <v>43</v>
      </c>
      <c r="W62" s="197" t="s">
        <v>43</v>
      </c>
      <c r="X62" s="197"/>
      <c r="Y62" s="197"/>
      <c r="Z62" s="197"/>
      <c r="AA62" s="198"/>
      <c r="AB62" s="129">
        <v>24</v>
      </c>
      <c r="AC62" s="215"/>
      <c r="AD62" s="216">
        <f t="shared" si="29"/>
        <v>0.36363636363636365</v>
      </c>
      <c r="AE62" s="21">
        <f t="shared" si="43"/>
        <v>1</v>
      </c>
      <c r="AF62" s="22">
        <f t="shared" si="43"/>
        <v>1</v>
      </c>
      <c r="AG62" s="23">
        <f t="shared" si="43"/>
        <v>1</v>
      </c>
      <c r="AH62" s="23">
        <f t="shared" si="43"/>
        <v>1</v>
      </c>
      <c r="AI62" s="23">
        <f t="shared" si="43"/>
        <v>0</v>
      </c>
      <c r="AJ62" s="23">
        <f t="shared" si="43"/>
        <v>0</v>
      </c>
      <c r="AK62" s="23">
        <f t="shared" si="43"/>
        <v>0</v>
      </c>
      <c r="AL62" s="23">
        <f t="shared" si="43"/>
        <v>0</v>
      </c>
      <c r="AM62" s="23">
        <f t="shared" si="43"/>
        <v>0</v>
      </c>
      <c r="AN62" s="24">
        <f t="shared" si="43"/>
        <v>0</v>
      </c>
      <c r="AP62" s="22">
        <f t="shared" si="44"/>
        <v>0</v>
      </c>
      <c r="AQ62" s="22">
        <f t="shared" si="44"/>
        <v>0</v>
      </c>
      <c r="AR62" s="23">
        <f t="shared" si="44"/>
        <v>0</v>
      </c>
      <c r="AS62" s="23">
        <f t="shared" si="44"/>
        <v>0</v>
      </c>
      <c r="AT62" s="23">
        <f t="shared" si="44"/>
        <v>0</v>
      </c>
      <c r="AU62" s="23">
        <f t="shared" si="44"/>
        <v>0</v>
      </c>
      <c r="AV62" s="23">
        <f t="shared" si="44"/>
        <v>0</v>
      </c>
      <c r="AW62" s="23">
        <f t="shared" si="44"/>
        <v>0</v>
      </c>
      <c r="AX62" s="23">
        <f t="shared" si="44"/>
        <v>0</v>
      </c>
      <c r="AY62" s="24">
        <f t="shared" si="44"/>
        <v>0</v>
      </c>
      <c r="BA62" s="22">
        <f t="shared" si="45"/>
        <v>0</v>
      </c>
      <c r="BB62" s="22">
        <f t="shared" si="46"/>
        <v>0</v>
      </c>
      <c r="BC62" s="23">
        <f t="shared" si="47"/>
        <v>0</v>
      </c>
      <c r="BD62" s="23">
        <f t="shared" si="48"/>
        <v>0</v>
      </c>
      <c r="BE62" s="23">
        <f t="shared" si="49"/>
        <v>1</v>
      </c>
      <c r="BF62" s="23">
        <f t="shared" si="50"/>
        <v>1</v>
      </c>
      <c r="BG62" s="23">
        <f t="shared" si="51"/>
        <v>0</v>
      </c>
      <c r="BH62" s="23">
        <f t="shared" si="52"/>
        <v>0</v>
      </c>
      <c r="BI62" s="23">
        <f t="shared" si="53"/>
        <v>0</v>
      </c>
      <c r="BJ62" s="24">
        <f t="shared" si="54"/>
        <v>0</v>
      </c>
      <c r="BV62" s="32">
        <f t="shared" si="55"/>
        <v>1</v>
      </c>
      <c r="BW62" s="32">
        <f t="shared" si="56"/>
        <v>1</v>
      </c>
      <c r="BX62" s="32">
        <f t="shared" si="57"/>
        <v>1</v>
      </c>
      <c r="BY62" s="32">
        <f t="shared" si="58"/>
        <v>1</v>
      </c>
      <c r="BZ62" s="32" t="str">
        <f t="shared" si="59"/>
        <v xml:space="preserve"> </v>
      </c>
      <c r="CA62" s="32" t="str">
        <f t="shared" si="60"/>
        <v xml:space="preserve"> </v>
      </c>
      <c r="CB62" s="32" t="str">
        <f t="shared" si="61"/>
        <v xml:space="preserve"> </v>
      </c>
      <c r="CC62" s="32" t="str">
        <f t="shared" si="62"/>
        <v xml:space="preserve"> </v>
      </c>
      <c r="CD62" s="32" t="str">
        <f t="shared" si="63"/>
        <v xml:space="preserve"> </v>
      </c>
      <c r="CE62" s="32" t="str">
        <f t="shared" si="63"/>
        <v xml:space="preserve"> </v>
      </c>
      <c r="CF62" s="33">
        <f t="shared" si="7"/>
        <v>0</v>
      </c>
      <c r="CG62" s="34">
        <f t="shared" si="8"/>
        <v>0.36363636363636365</v>
      </c>
      <c r="CH62" s="34">
        <f t="shared" si="9"/>
        <v>0</v>
      </c>
      <c r="CR62" s="47"/>
      <c r="CS62" s="47"/>
      <c r="CT62" s="47"/>
      <c r="CU62" s="47"/>
      <c r="CV62" s="47"/>
      <c r="CW62" s="47"/>
      <c r="CX62" s="47"/>
      <c r="CY62" s="47"/>
    </row>
    <row r="63" spans="2:103" s="4" customFormat="1" ht="15.75" x14ac:dyDescent="0.2">
      <c r="B63" s="17"/>
      <c r="C63" s="17"/>
      <c r="D63" s="18">
        <f t="shared" si="42"/>
        <v>58</v>
      </c>
      <c r="E63" s="43" t="s">
        <v>237</v>
      </c>
      <c r="F63" s="43" t="s">
        <v>461</v>
      </c>
      <c r="G63" s="43"/>
      <c r="H63" s="43" t="s">
        <v>462</v>
      </c>
      <c r="I63" s="59" t="s">
        <v>463</v>
      </c>
      <c r="J63" s="53" t="s">
        <v>238</v>
      </c>
      <c r="K63" s="205" t="s">
        <v>1</v>
      </c>
      <c r="L63" s="172" t="s">
        <v>1</v>
      </c>
      <c r="M63" s="172" t="s">
        <v>1</v>
      </c>
      <c r="N63" s="172" t="s">
        <v>163</v>
      </c>
      <c r="O63" s="172" t="s">
        <v>1</v>
      </c>
      <c r="P63" s="172" t="s">
        <v>1</v>
      </c>
      <c r="Q63" s="202"/>
      <c r="R63" s="196" t="s">
        <v>50</v>
      </c>
      <c r="S63" s="197" t="s">
        <v>50</v>
      </c>
      <c r="T63" s="197" t="s">
        <v>43</v>
      </c>
      <c r="U63" s="197" t="s">
        <v>43</v>
      </c>
      <c r="V63" s="197"/>
      <c r="W63" s="197"/>
      <c r="X63" s="197"/>
      <c r="Y63" s="197"/>
      <c r="Z63" s="197"/>
      <c r="AA63" s="198"/>
      <c r="AB63" s="129">
        <v>88</v>
      </c>
      <c r="AC63" s="215"/>
      <c r="AD63" s="216">
        <f t="shared" si="29"/>
        <v>0.18181818181818182</v>
      </c>
      <c r="AE63" s="21">
        <f t="shared" si="43"/>
        <v>1</v>
      </c>
      <c r="AF63" s="22">
        <f t="shared" si="43"/>
        <v>1</v>
      </c>
      <c r="AG63" s="23">
        <f t="shared" si="43"/>
        <v>0</v>
      </c>
      <c r="AH63" s="23">
        <f t="shared" si="43"/>
        <v>0</v>
      </c>
      <c r="AI63" s="23">
        <f t="shared" si="43"/>
        <v>0</v>
      </c>
      <c r="AJ63" s="23">
        <f t="shared" si="43"/>
        <v>0</v>
      </c>
      <c r="AK63" s="23">
        <f t="shared" si="43"/>
        <v>0</v>
      </c>
      <c r="AL63" s="23">
        <f t="shared" si="43"/>
        <v>0</v>
      </c>
      <c r="AM63" s="23">
        <f t="shared" si="43"/>
        <v>0</v>
      </c>
      <c r="AN63" s="24">
        <f t="shared" si="43"/>
        <v>0</v>
      </c>
      <c r="AP63" s="22">
        <f t="shared" si="44"/>
        <v>0</v>
      </c>
      <c r="AQ63" s="22">
        <f t="shared" si="44"/>
        <v>0</v>
      </c>
      <c r="AR63" s="23">
        <f t="shared" si="44"/>
        <v>0</v>
      </c>
      <c r="AS63" s="23">
        <f t="shared" si="44"/>
        <v>0</v>
      </c>
      <c r="AT63" s="23">
        <f t="shared" si="44"/>
        <v>0</v>
      </c>
      <c r="AU63" s="23">
        <f t="shared" si="44"/>
        <v>0</v>
      </c>
      <c r="AV63" s="23">
        <f t="shared" si="44"/>
        <v>0</v>
      </c>
      <c r="AW63" s="23">
        <f t="shared" si="44"/>
        <v>0</v>
      </c>
      <c r="AX63" s="23">
        <f t="shared" si="44"/>
        <v>0</v>
      </c>
      <c r="AY63" s="24">
        <f t="shared" si="44"/>
        <v>0</v>
      </c>
      <c r="BA63" s="22">
        <f t="shared" si="45"/>
        <v>0</v>
      </c>
      <c r="BB63" s="22">
        <f t="shared" si="46"/>
        <v>0</v>
      </c>
      <c r="BC63" s="23">
        <f t="shared" si="47"/>
        <v>1</v>
      </c>
      <c r="BD63" s="23">
        <f t="shared" si="48"/>
        <v>1</v>
      </c>
      <c r="BE63" s="23">
        <f t="shared" si="49"/>
        <v>0</v>
      </c>
      <c r="BF63" s="23">
        <f t="shared" si="50"/>
        <v>0</v>
      </c>
      <c r="BG63" s="23">
        <f t="shared" si="51"/>
        <v>0</v>
      </c>
      <c r="BH63" s="23">
        <f t="shared" si="52"/>
        <v>0</v>
      </c>
      <c r="BI63" s="23">
        <f t="shared" si="53"/>
        <v>0</v>
      </c>
      <c r="BJ63" s="24">
        <f t="shared" si="54"/>
        <v>0</v>
      </c>
      <c r="BV63" s="32">
        <f t="shared" si="55"/>
        <v>1</v>
      </c>
      <c r="BW63" s="32">
        <f t="shared" si="56"/>
        <v>1</v>
      </c>
      <c r="BX63" s="32" t="str">
        <f t="shared" si="57"/>
        <v xml:space="preserve"> </v>
      </c>
      <c r="BY63" s="32" t="str">
        <f t="shared" si="58"/>
        <v xml:space="preserve"> </v>
      </c>
      <c r="BZ63" s="32" t="str">
        <f t="shared" si="59"/>
        <v xml:space="preserve"> </v>
      </c>
      <c r="CA63" s="32" t="str">
        <f t="shared" si="60"/>
        <v xml:space="preserve"> </v>
      </c>
      <c r="CB63" s="32" t="str">
        <f t="shared" si="61"/>
        <v xml:space="preserve"> </v>
      </c>
      <c r="CC63" s="32" t="str">
        <f t="shared" si="62"/>
        <v xml:space="preserve"> </v>
      </c>
      <c r="CD63" s="32" t="str">
        <f t="shared" si="63"/>
        <v xml:space="preserve"> </v>
      </c>
      <c r="CE63" s="32" t="str">
        <f t="shared" si="63"/>
        <v xml:space="preserve"> </v>
      </c>
      <c r="CF63" s="33">
        <f t="shared" si="7"/>
        <v>0</v>
      </c>
      <c r="CG63" s="34">
        <f t="shared" si="8"/>
        <v>0.18181818181818182</v>
      </c>
      <c r="CH63" s="34">
        <f t="shared" si="9"/>
        <v>0</v>
      </c>
      <c r="CR63" s="47"/>
      <c r="CS63" s="47"/>
      <c r="CT63" s="47"/>
      <c r="CU63" s="47"/>
      <c r="CV63" s="47"/>
      <c r="CW63" s="47"/>
      <c r="CX63" s="47"/>
      <c r="CY63" s="47"/>
    </row>
    <row r="64" spans="2:103" s="4" customFormat="1" ht="15.75" x14ac:dyDescent="0.2">
      <c r="B64" s="17"/>
      <c r="C64" s="17"/>
      <c r="D64" s="18">
        <f t="shared" si="42"/>
        <v>59</v>
      </c>
      <c r="E64" s="50" t="s">
        <v>464</v>
      </c>
      <c r="F64" s="50" t="s">
        <v>135</v>
      </c>
      <c r="G64" s="43" t="s">
        <v>465</v>
      </c>
      <c r="H64" s="43" t="s">
        <v>466</v>
      </c>
      <c r="I64" s="52" t="s">
        <v>467</v>
      </c>
      <c r="J64" s="63">
        <v>828021074</v>
      </c>
      <c r="K64" s="205" t="s">
        <v>1</v>
      </c>
      <c r="L64" s="172" t="s">
        <v>1</v>
      </c>
      <c r="M64" s="172" t="s">
        <v>1</v>
      </c>
      <c r="N64" s="172" t="s">
        <v>163</v>
      </c>
      <c r="O64" s="172" t="s">
        <v>1</v>
      </c>
      <c r="P64" s="172" t="s">
        <v>1</v>
      </c>
      <c r="Q64" s="206"/>
      <c r="R64" s="196" t="s">
        <v>50</v>
      </c>
      <c r="S64" s="197" t="s">
        <v>50</v>
      </c>
      <c r="T64" s="197" t="s">
        <v>43</v>
      </c>
      <c r="U64" s="197"/>
      <c r="V64" s="197"/>
      <c r="W64" s="197"/>
      <c r="X64" s="197"/>
      <c r="Y64" s="197"/>
      <c r="Z64" s="197"/>
      <c r="AA64" s="198"/>
      <c r="AB64" s="129">
        <v>19</v>
      </c>
      <c r="AC64" s="215"/>
      <c r="AD64" s="216">
        <f t="shared" si="29"/>
        <v>0.18181818181818182</v>
      </c>
      <c r="AE64" s="21">
        <f t="shared" si="43"/>
        <v>1</v>
      </c>
      <c r="AF64" s="22">
        <f t="shared" si="43"/>
        <v>1</v>
      </c>
      <c r="AG64" s="23">
        <f t="shared" si="43"/>
        <v>0</v>
      </c>
      <c r="AH64" s="23">
        <f t="shared" si="43"/>
        <v>0</v>
      </c>
      <c r="AI64" s="23">
        <f t="shared" si="43"/>
        <v>0</v>
      </c>
      <c r="AJ64" s="23">
        <f t="shared" si="43"/>
        <v>0</v>
      </c>
      <c r="AK64" s="23">
        <f t="shared" si="43"/>
        <v>0</v>
      </c>
      <c r="AL64" s="23">
        <f t="shared" si="43"/>
        <v>0</v>
      </c>
      <c r="AM64" s="23">
        <f t="shared" si="43"/>
        <v>0</v>
      </c>
      <c r="AN64" s="24">
        <f t="shared" si="43"/>
        <v>0</v>
      </c>
      <c r="AP64" s="22">
        <f t="shared" si="44"/>
        <v>0</v>
      </c>
      <c r="AQ64" s="22">
        <f t="shared" si="44"/>
        <v>0</v>
      </c>
      <c r="AR64" s="23">
        <f t="shared" si="44"/>
        <v>0</v>
      </c>
      <c r="AS64" s="23">
        <f t="shared" si="44"/>
        <v>0</v>
      </c>
      <c r="AT64" s="23">
        <f t="shared" si="44"/>
        <v>0</v>
      </c>
      <c r="AU64" s="23">
        <f t="shared" si="44"/>
        <v>0</v>
      </c>
      <c r="AV64" s="23">
        <f t="shared" si="44"/>
        <v>0</v>
      </c>
      <c r="AW64" s="23">
        <f t="shared" si="44"/>
        <v>0</v>
      </c>
      <c r="AX64" s="23">
        <f t="shared" si="44"/>
        <v>0</v>
      </c>
      <c r="AY64" s="24">
        <f t="shared" si="44"/>
        <v>0</v>
      </c>
      <c r="BA64" s="22">
        <f t="shared" si="45"/>
        <v>0</v>
      </c>
      <c r="BB64" s="22">
        <f t="shared" si="46"/>
        <v>0</v>
      </c>
      <c r="BC64" s="23">
        <f t="shared" si="47"/>
        <v>1</v>
      </c>
      <c r="BD64" s="23">
        <f t="shared" si="48"/>
        <v>0</v>
      </c>
      <c r="BE64" s="23">
        <f t="shared" si="49"/>
        <v>0</v>
      </c>
      <c r="BF64" s="23">
        <f t="shared" si="50"/>
        <v>0</v>
      </c>
      <c r="BG64" s="23">
        <f t="shared" si="51"/>
        <v>0</v>
      </c>
      <c r="BH64" s="23">
        <f t="shared" si="52"/>
        <v>0</v>
      </c>
      <c r="BI64" s="23">
        <f t="shared" si="53"/>
        <v>0</v>
      </c>
      <c r="BJ64" s="24">
        <f t="shared" si="54"/>
        <v>0</v>
      </c>
      <c r="BV64" s="32">
        <f t="shared" si="55"/>
        <v>1</v>
      </c>
      <c r="BW64" s="32">
        <f t="shared" si="56"/>
        <v>1</v>
      </c>
      <c r="BX64" s="32" t="str">
        <f t="shared" si="57"/>
        <v xml:space="preserve"> </v>
      </c>
      <c r="BY64" s="32" t="str">
        <f t="shared" si="58"/>
        <v xml:space="preserve"> </v>
      </c>
      <c r="BZ64" s="32" t="str">
        <f t="shared" si="59"/>
        <v xml:space="preserve"> </v>
      </c>
      <c r="CA64" s="32" t="str">
        <f t="shared" si="60"/>
        <v xml:space="preserve"> </v>
      </c>
      <c r="CB64" s="32" t="str">
        <f t="shared" si="61"/>
        <v xml:space="preserve"> </v>
      </c>
      <c r="CC64" s="32" t="str">
        <f t="shared" si="62"/>
        <v xml:space="preserve"> </v>
      </c>
      <c r="CD64" s="32" t="str">
        <f t="shared" si="63"/>
        <v xml:space="preserve"> </v>
      </c>
      <c r="CE64" s="32" t="str">
        <f t="shared" si="63"/>
        <v xml:space="preserve"> </v>
      </c>
      <c r="CF64" s="33">
        <f t="shared" si="7"/>
        <v>0</v>
      </c>
      <c r="CG64" s="34">
        <f t="shared" si="8"/>
        <v>0.18181818181818182</v>
      </c>
      <c r="CH64" s="34">
        <f t="shared" si="9"/>
        <v>0</v>
      </c>
      <c r="CR64" s="47"/>
      <c r="CS64" s="47"/>
      <c r="CT64" s="47"/>
      <c r="CU64" s="47"/>
      <c r="CV64" s="47"/>
      <c r="CW64" s="47"/>
      <c r="CX64" s="47"/>
      <c r="CY64" s="47"/>
    </row>
    <row r="65" spans="2:103" s="4" customFormat="1" ht="15.75" x14ac:dyDescent="0.2">
      <c r="B65" s="17"/>
      <c r="C65" s="17"/>
      <c r="D65" s="18">
        <f t="shared" si="42"/>
        <v>60</v>
      </c>
      <c r="E65" s="43" t="s">
        <v>468</v>
      </c>
      <c r="F65" s="43" t="s">
        <v>373</v>
      </c>
      <c r="G65" s="43" t="s">
        <v>469</v>
      </c>
      <c r="H65" s="43" t="s">
        <v>470</v>
      </c>
      <c r="I65" s="59" t="s">
        <v>471</v>
      </c>
      <c r="J65" s="54" t="s">
        <v>472</v>
      </c>
      <c r="K65" s="205" t="s">
        <v>1</v>
      </c>
      <c r="L65" s="172" t="s">
        <v>1</v>
      </c>
      <c r="M65" s="172" t="s">
        <v>1</v>
      </c>
      <c r="N65" s="172" t="s">
        <v>163</v>
      </c>
      <c r="O65" s="172" t="s">
        <v>1</v>
      </c>
      <c r="P65" s="172" t="s">
        <v>1</v>
      </c>
      <c r="Q65" s="202"/>
      <c r="R65" s="196" t="s">
        <v>50</v>
      </c>
      <c r="S65" s="197" t="s">
        <v>50</v>
      </c>
      <c r="T65" s="197" t="s">
        <v>43</v>
      </c>
      <c r="U65" s="197" t="s">
        <v>125</v>
      </c>
      <c r="V65" s="197"/>
      <c r="W65" s="197"/>
      <c r="X65" s="197"/>
      <c r="Y65" s="197"/>
      <c r="Z65" s="197"/>
      <c r="AA65" s="198"/>
      <c r="AB65" s="129">
        <v>15</v>
      </c>
      <c r="AC65" s="215"/>
      <c r="AD65" s="216">
        <f t="shared" si="29"/>
        <v>0.18181818181818182</v>
      </c>
      <c r="AE65" s="21">
        <f t="shared" si="43"/>
        <v>1</v>
      </c>
      <c r="AF65" s="22">
        <f t="shared" si="43"/>
        <v>1</v>
      </c>
      <c r="AG65" s="23">
        <f t="shared" si="43"/>
        <v>0</v>
      </c>
      <c r="AH65" s="23">
        <f t="shared" si="43"/>
        <v>0</v>
      </c>
      <c r="AI65" s="23">
        <f t="shared" si="43"/>
        <v>0</v>
      </c>
      <c r="AJ65" s="23">
        <f t="shared" si="43"/>
        <v>0</v>
      </c>
      <c r="AK65" s="23">
        <f t="shared" si="43"/>
        <v>0</v>
      </c>
      <c r="AL65" s="23">
        <f t="shared" si="43"/>
        <v>0</v>
      </c>
      <c r="AM65" s="23">
        <f t="shared" si="43"/>
        <v>0</v>
      </c>
      <c r="AN65" s="24">
        <f t="shared" si="43"/>
        <v>0</v>
      </c>
      <c r="AP65" s="22">
        <f t="shared" si="44"/>
        <v>0</v>
      </c>
      <c r="AQ65" s="22">
        <f t="shared" si="44"/>
        <v>0</v>
      </c>
      <c r="AR65" s="23">
        <f t="shared" si="44"/>
        <v>0</v>
      </c>
      <c r="AS65" s="23">
        <f t="shared" si="44"/>
        <v>1</v>
      </c>
      <c r="AT65" s="23">
        <f t="shared" si="44"/>
        <v>0</v>
      </c>
      <c r="AU65" s="23">
        <f t="shared" si="44"/>
        <v>0</v>
      </c>
      <c r="AV65" s="23">
        <f t="shared" si="44"/>
        <v>0</v>
      </c>
      <c r="AW65" s="23">
        <f t="shared" si="44"/>
        <v>0</v>
      </c>
      <c r="AX65" s="23">
        <f t="shared" si="44"/>
        <v>0</v>
      </c>
      <c r="AY65" s="24">
        <f t="shared" si="44"/>
        <v>0</v>
      </c>
      <c r="BA65" s="22">
        <f t="shared" si="45"/>
        <v>0</v>
      </c>
      <c r="BB65" s="22">
        <f t="shared" si="46"/>
        <v>0</v>
      </c>
      <c r="BC65" s="23">
        <f t="shared" si="47"/>
        <v>1</v>
      </c>
      <c r="BD65" s="23">
        <f t="shared" si="48"/>
        <v>0</v>
      </c>
      <c r="BE65" s="23">
        <f t="shared" si="49"/>
        <v>0</v>
      </c>
      <c r="BF65" s="23">
        <f t="shared" si="50"/>
        <v>0</v>
      </c>
      <c r="BG65" s="23">
        <f t="shared" si="51"/>
        <v>0</v>
      </c>
      <c r="BH65" s="23">
        <f t="shared" si="52"/>
        <v>0</v>
      </c>
      <c r="BI65" s="23">
        <f t="shared" si="53"/>
        <v>0</v>
      </c>
      <c r="BJ65" s="24">
        <f t="shared" si="54"/>
        <v>0</v>
      </c>
      <c r="BV65" s="32">
        <f t="shared" si="55"/>
        <v>1</v>
      </c>
      <c r="BW65" s="32">
        <f t="shared" si="56"/>
        <v>1</v>
      </c>
      <c r="BX65" s="32" t="str">
        <f t="shared" si="57"/>
        <v xml:space="preserve"> </v>
      </c>
      <c r="BY65" s="32" t="str">
        <f t="shared" si="58"/>
        <v xml:space="preserve"> </v>
      </c>
      <c r="BZ65" s="32" t="str">
        <f t="shared" si="59"/>
        <v xml:space="preserve"> </v>
      </c>
      <c r="CA65" s="32" t="str">
        <f t="shared" si="60"/>
        <v xml:space="preserve"> </v>
      </c>
      <c r="CB65" s="32" t="str">
        <f t="shared" si="61"/>
        <v xml:space="preserve"> </v>
      </c>
      <c r="CC65" s="32" t="str">
        <f t="shared" si="62"/>
        <v xml:space="preserve"> </v>
      </c>
      <c r="CD65" s="32" t="str">
        <f t="shared" si="63"/>
        <v xml:space="preserve"> </v>
      </c>
      <c r="CE65" s="32" t="str">
        <f t="shared" si="63"/>
        <v xml:space="preserve"> </v>
      </c>
      <c r="CF65" s="33">
        <f t="shared" si="7"/>
        <v>0</v>
      </c>
      <c r="CG65" s="34">
        <f t="shared" si="8"/>
        <v>0.18181818181818182</v>
      </c>
      <c r="CH65" s="34">
        <f t="shared" si="9"/>
        <v>0</v>
      </c>
      <c r="CR65" s="47"/>
      <c r="CS65" s="47"/>
      <c r="CT65" s="47"/>
      <c r="CU65" s="47"/>
      <c r="CV65" s="47"/>
      <c r="CW65" s="47"/>
      <c r="CX65" s="47"/>
      <c r="CY65" s="47"/>
    </row>
    <row r="66" spans="2:103" s="4" customFormat="1" ht="15.75" x14ac:dyDescent="0.2">
      <c r="B66" s="17"/>
      <c r="C66" s="17"/>
      <c r="D66" s="18">
        <f t="shared" si="42"/>
        <v>61</v>
      </c>
      <c r="E66" s="125" t="s">
        <v>222</v>
      </c>
      <c r="F66" s="126" t="s">
        <v>223</v>
      </c>
      <c r="G66" s="126" t="s">
        <v>224</v>
      </c>
      <c r="H66" s="126" t="s">
        <v>225</v>
      </c>
      <c r="I66" s="153" t="s">
        <v>226</v>
      </c>
      <c r="J66" s="156" t="s">
        <v>227</v>
      </c>
      <c r="K66" s="205" t="s">
        <v>1</v>
      </c>
      <c r="L66" s="172" t="s">
        <v>1</v>
      </c>
      <c r="M66" s="172" t="s">
        <v>1</v>
      </c>
      <c r="N66" s="172" t="s">
        <v>163</v>
      </c>
      <c r="O66" s="172" t="s">
        <v>1</v>
      </c>
      <c r="P66" s="172" t="s">
        <v>509</v>
      </c>
      <c r="Q66" s="202" t="s">
        <v>1</v>
      </c>
      <c r="R66" s="196" t="s">
        <v>50</v>
      </c>
      <c r="S66" s="197" t="s">
        <v>50</v>
      </c>
      <c r="T66" s="197" t="s">
        <v>50</v>
      </c>
      <c r="U66" s="197" t="s">
        <v>50</v>
      </c>
      <c r="V66" s="197" t="s">
        <v>50</v>
      </c>
      <c r="W66" s="197" t="s">
        <v>50</v>
      </c>
      <c r="X66" s="197" t="s">
        <v>50</v>
      </c>
      <c r="Y66" s="197" t="s">
        <v>50</v>
      </c>
      <c r="Z66" s="197" t="s">
        <v>50</v>
      </c>
      <c r="AA66" s="198" t="s">
        <v>50</v>
      </c>
      <c r="AB66" s="129">
        <v>1</v>
      </c>
      <c r="AC66" s="215">
        <v>1</v>
      </c>
      <c r="AD66" s="216">
        <f t="shared" si="29"/>
        <v>1</v>
      </c>
      <c r="AE66" s="21">
        <f t="shared" si="43"/>
        <v>1</v>
      </c>
      <c r="AF66" s="22">
        <f t="shared" si="43"/>
        <v>1</v>
      </c>
      <c r="AG66" s="23">
        <f t="shared" si="43"/>
        <v>1</v>
      </c>
      <c r="AH66" s="23">
        <f t="shared" si="43"/>
        <v>1</v>
      </c>
      <c r="AI66" s="23">
        <f t="shared" si="43"/>
        <v>1</v>
      </c>
      <c r="AJ66" s="23">
        <f t="shared" si="43"/>
        <v>1</v>
      </c>
      <c r="AK66" s="23">
        <f t="shared" si="43"/>
        <v>1</v>
      </c>
      <c r="AL66" s="23">
        <f t="shared" si="43"/>
        <v>1</v>
      </c>
      <c r="AM66" s="23">
        <f t="shared" si="43"/>
        <v>1</v>
      </c>
      <c r="AN66" s="24">
        <f t="shared" si="43"/>
        <v>1</v>
      </c>
      <c r="AP66" s="22">
        <f t="shared" si="44"/>
        <v>0</v>
      </c>
      <c r="AQ66" s="22">
        <f t="shared" si="44"/>
        <v>0</v>
      </c>
      <c r="AR66" s="23">
        <f t="shared" si="44"/>
        <v>0</v>
      </c>
      <c r="AS66" s="23">
        <f t="shared" si="44"/>
        <v>0</v>
      </c>
      <c r="AT66" s="23">
        <f t="shared" si="44"/>
        <v>0</v>
      </c>
      <c r="AU66" s="23">
        <f t="shared" si="44"/>
        <v>0</v>
      </c>
      <c r="AV66" s="23">
        <f t="shared" si="44"/>
        <v>0</v>
      </c>
      <c r="AW66" s="23">
        <f t="shared" si="44"/>
        <v>0</v>
      </c>
      <c r="AX66" s="23">
        <f t="shared" si="44"/>
        <v>0</v>
      </c>
      <c r="AY66" s="24">
        <f t="shared" si="44"/>
        <v>0</v>
      </c>
      <c r="BA66" s="22">
        <f t="shared" si="45"/>
        <v>0</v>
      </c>
      <c r="BB66" s="22">
        <f t="shared" si="46"/>
        <v>0</v>
      </c>
      <c r="BC66" s="23">
        <f t="shared" si="47"/>
        <v>0</v>
      </c>
      <c r="BD66" s="23">
        <f t="shared" si="48"/>
        <v>0</v>
      </c>
      <c r="BE66" s="23">
        <f t="shared" si="49"/>
        <v>0</v>
      </c>
      <c r="BF66" s="23">
        <f t="shared" si="50"/>
        <v>0</v>
      </c>
      <c r="BG66" s="23">
        <f t="shared" si="51"/>
        <v>0</v>
      </c>
      <c r="BH66" s="23">
        <f t="shared" si="52"/>
        <v>0</v>
      </c>
      <c r="BI66" s="23">
        <f t="shared" si="53"/>
        <v>0</v>
      </c>
      <c r="BJ66" s="24">
        <f t="shared" si="54"/>
        <v>0</v>
      </c>
      <c r="BV66" s="32">
        <f t="shared" si="55"/>
        <v>1</v>
      </c>
      <c r="BW66" s="32">
        <f t="shared" si="56"/>
        <v>1</v>
      </c>
      <c r="BX66" s="32">
        <f t="shared" si="57"/>
        <v>1</v>
      </c>
      <c r="BY66" s="32">
        <f t="shared" si="58"/>
        <v>1</v>
      </c>
      <c r="BZ66" s="32">
        <f t="shared" si="59"/>
        <v>1</v>
      </c>
      <c r="CA66" s="32">
        <f t="shared" si="60"/>
        <v>1</v>
      </c>
      <c r="CB66" s="32">
        <f t="shared" si="61"/>
        <v>1</v>
      </c>
      <c r="CC66" s="32">
        <f t="shared" si="62"/>
        <v>1</v>
      </c>
      <c r="CD66" s="32">
        <f t="shared" si="63"/>
        <v>1</v>
      </c>
      <c r="CE66" s="32">
        <f t="shared" si="63"/>
        <v>1</v>
      </c>
      <c r="CF66" s="33">
        <f t="shared" si="7"/>
        <v>1</v>
      </c>
      <c r="CG66" s="34">
        <f t="shared" si="8"/>
        <v>0.90909090909090906</v>
      </c>
      <c r="CH66" s="34">
        <f t="shared" si="9"/>
        <v>9.0909090909090912E-2</v>
      </c>
      <c r="CR66" s="47"/>
      <c r="CS66" s="47"/>
      <c r="CT66" s="47"/>
      <c r="CU66" s="47"/>
      <c r="CV66" s="47"/>
      <c r="CW66" s="47"/>
      <c r="CX66" s="47"/>
      <c r="CY66" s="47"/>
    </row>
    <row r="67" spans="2:103" s="4" customFormat="1" ht="15.75" x14ac:dyDescent="0.2">
      <c r="B67" s="17"/>
      <c r="C67" s="17"/>
      <c r="D67" s="18">
        <f t="shared" si="42"/>
        <v>62</v>
      </c>
      <c r="E67" s="125" t="s">
        <v>244</v>
      </c>
      <c r="F67" s="126" t="s">
        <v>223</v>
      </c>
      <c r="G67" s="126" t="s">
        <v>224</v>
      </c>
      <c r="H67" s="126" t="s">
        <v>225</v>
      </c>
      <c r="I67" s="153" t="s">
        <v>226</v>
      </c>
      <c r="J67" s="156" t="s">
        <v>227</v>
      </c>
      <c r="K67" s="205" t="s">
        <v>1</v>
      </c>
      <c r="L67" s="172" t="s">
        <v>1</v>
      </c>
      <c r="M67" s="172" t="s">
        <v>1</v>
      </c>
      <c r="N67" s="172" t="s">
        <v>163</v>
      </c>
      <c r="O67" s="172" t="s">
        <v>1</v>
      </c>
      <c r="P67" s="172" t="s">
        <v>509</v>
      </c>
      <c r="Q67" s="202" t="s">
        <v>1</v>
      </c>
      <c r="R67" s="196" t="s">
        <v>50</v>
      </c>
      <c r="S67" s="197" t="s">
        <v>50</v>
      </c>
      <c r="T67" s="197" t="s">
        <v>50</v>
      </c>
      <c r="U67" s="197" t="s">
        <v>50</v>
      </c>
      <c r="V67" s="197" t="s">
        <v>50</v>
      </c>
      <c r="W67" s="197" t="s">
        <v>50</v>
      </c>
      <c r="X67" s="197" t="s">
        <v>50</v>
      </c>
      <c r="Y67" s="197" t="s">
        <v>50</v>
      </c>
      <c r="Z67" s="197" t="s">
        <v>50</v>
      </c>
      <c r="AA67" s="198" t="s">
        <v>50</v>
      </c>
      <c r="AB67" s="129">
        <v>1</v>
      </c>
      <c r="AC67" s="215">
        <v>1</v>
      </c>
      <c r="AD67" s="216">
        <f t="shared" si="29"/>
        <v>1</v>
      </c>
      <c r="AE67" s="21">
        <f t="shared" si="43"/>
        <v>1</v>
      </c>
      <c r="AF67" s="22">
        <f t="shared" si="43"/>
        <v>1</v>
      </c>
      <c r="AG67" s="23">
        <f t="shared" si="43"/>
        <v>1</v>
      </c>
      <c r="AH67" s="23">
        <f t="shared" si="43"/>
        <v>1</v>
      </c>
      <c r="AI67" s="23">
        <f t="shared" si="43"/>
        <v>1</v>
      </c>
      <c r="AJ67" s="23">
        <f t="shared" si="43"/>
        <v>1</v>
      </c>
      <c r="AK67" s="23">
        <f t="shared" si="43"/>
        <v>1</v>
      </c>
      <c r="AL67" s="23">
        <f t="shared" si="43"/>
        <v>1</v>
      </c>
      <c r="AM67" s="23">
        <f t="shared" si="43"/>
        <v>1</v>
      </c>
      <c r="AN67" s="24">
        <f t="shared" si="43"/>
        <v>1</v>
      </c>
      <c r="AP67" s="22">
        <f t="shared" si="44"/>
        <v>0</v>
      </c>
      <c r="AQ67" s="22">
        <f t="shared" si="44"/>
        <v>0</v>
      </c>
      <c r="AR67" s="23">
        <f t="shared" si="44"/>
        <v>0</v>
      </c>
      <c r="AS67" s="23">
        <f t="shared" si="44"/>
        <v>0</v>
      </c>
      <c r="AT67" s="23">
        <f t="shared" si="44"/>
        <v>0</v>
      </c>
      <c r="AU67" s="23">
        <f t="shared" si="44"/>
        <v>0</v>
      </c>
      <c r="AV67" s="23">
        <f t="shared" si="44"/>
        <v>0</v>
      </c>
      <c r="AW67" s="23">
        <f t="shared" si="44"/>
        <v>0</v>
      </c>
      <c r="AX67" s="23">
        <f t="shared" si="44"/>
        <v>0</v>
      </c>
      <c r="AY67" s="24">
        <f t="shared" si="44"/>
        <v>0</v>
      </c>
      <c r="BA67" s="22">
        <f t="shared" si="45"/>
        <v>0</v>
      </c>
      <c r="BB67" s="22">
        <f t="shared" si="46"/>
        <v>0</v>
      </c>
      <c r="BC67" s="23">
        <f t="shared" si="47"/>
        <v>0</v>
      </c>
      <c r="BD67" s="23">
        <f t="shared" si="48"/>
        <v>0</v>
      </c>
      <c r="BE67" s="23">
        <f t="shared" si="49"/>
        <v>0</v>
      </c>
      <c r="BF67" s="23">
        <f t="shared" si="50"/>
        <v>0</v>
      </c>
      <c r="BG67" s="23">
        <f t="shared" si="51"/>
        <v>0</v>
      </c>
      <c r="BH67" s="23">
        <f t="shared" si="52"/>
        <v>0</v>
      </c>
      <c r="BI67" s="23">
        <f t="shared" si="53"/>
        <v>0</v>
      </c>
      <c r="BJ67" s="24">
        <f t="shared" si="54"/>
        <v>0</v>
      </c>
      <c r="BV67" s="32">
        <f t="shared" si="55"/>
        <v>1</v>
      </c>
      <c r="BW67" s="32">
        <f t="shared" si="56"/>
        <v>1</v>
      </c>
      <c r="BX67" s="32">
        <f t="shared" si="57"/>
        <v>1</v>
      </c>
      <c r="BY67" s="32">
        <f t="shared" si="58"/>
        <v>1</v>
      </c>
      <c r="BZ67" s="32">
        <f t="shared" si="59"/>
        <v>1</v>
      </c>
      <c r="CA67" s="32">
        <f t="shared" si="60"/>
        <v>1</v>
      </c>
      <c r="CB67" s="32">
        <f t="shared" si="61"/>
        <v>1</v>
      </c>
      <c r="CC67" s="32">
        <f t="shared" si="62"/>
        <v>1</v>
      </c>
      <c r="CD67" s="32">
        <f t="shared" si="63"/>
        <v>1</v>
      </c>
      <c r="CE67" s="32">
        <f t="shared" si="63"/>
        <v>1</v>
      </c>
      <c r="CF67" s="33">
        <f t="shared" si="7"/>
        <v>1</v>
      </c>
      <c r="CG67" s="34">
        <f t="shared" si="8"/>
        <v>0.90909090909090906</v>
      </c>
      <c r="CH67" s="34">
        <f t="shared" si="9"/>
        <v>9.0909090909090912E-2</v>
      </c>
      <c r="CR67" s="47"/>
      <c r="CS67" s="47"/>
      <c r="CT67" s="47"/>
      <c r="CU67" s="47"/>
      <c r="CV67" s="47"/>
      <c r="CW67" s="47"/>
      <c r="CX67" s="47"/>
      <c r="CY67" s="47"/>
    </row>
    <row r="68" spans="2:103" s="4" customFormat="1" ht="15.75" x14ac:dyDescent="0.2">
      <c r="B68" s="17"/>
      <c r="C68" s="17"/>
      <c r="D68" s="18">
        <f t="shared" si="42"/>
        <v>63</v>
      </c>
      <c r="E68" s="43" t="s">
        <v>379</v>
      </c>
      <c r="F68" s="43" t="s">
        <v>380</v>
      </c>
      <c r="G68" s="43"/>
      <c r="H68" s="43" t="s">
        <v>473</v>
      </c>
      <c r="I68" s="52" t="s">
        <v>381</v>
      </c>
      <c r="J68" s="64" t="s">
        <v>382</v>
      </c>
      <c r="K68" s="205" t="s">
        <v>1</v>
      </c>
      <c r="L68" s="172" t="s">
        <v>1</v>
      </c>
      <c r="M68" s="172" t="s">
        <v>1</v>
      </c>
      <c r="N68" s="172" t="s">
        <v>163</v>
      </c>
      <c r="O68" s="172" t="s">
        <v>1</v>
      </c>
      <c r="P68" s="172" t="s">
        <v>1</v>
      </c>
      <c r="Q68" s="206"/>
      <c r="R68" s="196" t="s">
        <v>50</v>
      </c>
      <c r="S68" s="197" t="s">
        <v>43</v>
      </c>
      <c r="T68" s="197"/>
      <c r="U68" s="197"/>
      <c r="V68" s="197"/>
      <c r="W68" s="197"/>
      <c r="X68" s="197"/>
      <c r="Y68" s="197"/>
      <c r="Z68" s="197"/>
      <c r="AA68" s="198"/>
      <c r="AB68" s="129">
        <v>22</v>
      </c>
      <c r="AC68" s="215"/>
      <c r="AD68" s="216">
        <f t="shared" si="29"/>
        <v>9.0909090909090912E-2</v>
      </c>
      <c r="AE68" s="21">
        <f t="shared" si="43"/>
        <v>1</v>
      </c>
      <c r="AF68" s="22">
        <f t="shared" si="43"/>
        <v>0</v>
      </c>
      <c r="AG68" s="23">
        <f t="shared" si="43"/>
        <v>0</v>
      </c>
      <c r="AH68" s="23">
        <f t="shared" si="43"/>
        <v>0</v>
      </c>
      <c r="AI68" s="23">
        <f t="shared" si="43"/>
        <v>0</v>
      </c>
      <c r="AJ68" s="23">
        <f t="shared" si="43"/>
        <v>0</v>
      </c>
      <c r="AK68" s="23">
        <f t="shared" si="43"/>
        <v>0</v>
      </c>
      <c r="AL68" s="23">
        <f t="shared" si="43"/>
        <v>0</v>
      </c>
      <c r="AM68" s="23">
        <f t="shared" si="43"/>
        <v>0</v>
      </c>
      <c r="AN68" s="24">
        <f t="shared" si="43"/>
        <v>0</v>
      </c>
      <c r="AP68" s="22">
        <f t="shared" si="44"/>
        <v>0</v>
      </c>
      <c r="AQ68" s="22">
        <f t="shared" si="44"/>
        <v>0</v>
      </c>
      <c r="AR68" s="23">
        <f t="shared" si="44"/>
        <v>0</v>
      </c>
      <c r="AS68" s="23">
        <f t="shared" si="44"/>
        <v>0</v>
      </c>
      <c r="AT68" s="23">
        <f t="shared" si="44"/>
        <v>0</v>
      </c>
      <c r="AU68" s="23">
        <f t="shared" si="44"/>
        <v>0</v>
      </c>
      <c r="AV68" s="23">
        <f t="shared" si="44"/>
        <v>0</v>
      </c>
      <c r="AW68" s="23">
        <f t="shared" si="44"/>
        <v>0</v>
      </c>
      <c r="AX68" s="23">
        <f t="shared" si="44"/>
        <v>0</v>
      </c>
      <c r="AY68" s="24">
        <f t="shared" si="44"/>
        <v>0</v>
      </c>
      <c r="BA68" s="22">
        <f t="shared" si="45"/>
        <v>0</v>
      </c>
      <c r="BB68" s="22">
        <f t="shared" si="46"/>
        <v>1</v>
      </c>
      <c r="BC68" s="23">
        <f t="shared" si="47"/>
        <v>0</v>
      </c>
      <c r="BD68" s="23">
        <f t="shared" si="48"/>
        <v>0</v>
      </c>
      <c r="BE68" s="23">
        <f t="shared" si="49"/>
        <v>0</v>
      </c>
      <c r="BF68" s="23">
        <f t="shared" si="50"/>
        <v>0</v>
      </c>
      <c r="BG68" s="23">
        <f t="shared" si="51"/>
        <v>0</v>
      </c>
      <c r="BH68" s="23">
        <f t="shared" si="52"/>
        <v>0</v>
      </c>
      <c r="BI68" s="23">
        <f t="shared" si="53"/>
        <v>0</v>
      </c>
      <c r="BJ68" s="24">
        <f t="shared" si="54"/>
        <v>0</v>
      </c>
      <c r="BV68" s="32">
        <f t="shared" si="55"/>
        <v>1</v>
      </c>
      <c r="BW68" s="32" t="str">
        <f t="shared" si="56"/>
        <v xml:space="preserve"> </v>
      </c>
      <c r="BX68" s="32" t="str">
        <f t="shared" si="57"/>
        <v xml:space="preserve"> </v>
      </c>
      <c r="BY68" s="32" t="str">
        <f t="shared" si="58"/>
        <v xml:space="preserve"> </v>
      </c>
      <c r="BZ68" s="32" t="str">
        <f t="shared" si="59"/>
        <v xml:space="preserve"> </v>
      </c>
      <c r="CA68" s="32" t="str">
        <f t="shared" si="60"/>
        <v xml:space="preserve"> </v>
      </c>
      <c r="CB68" s="32" t="str">
        <f t="shared" si="61"/>
        <v xml:space="preserve"> </v>
      </c>
      <c r="CC68" s="32" t="str">
        <f t="shared" si="62"/>
        <v xml:space="preserve"> </v>
      </c>
      <c r="CD68" s="32" t="str">
        <f t="shared" si="63"/>
        <v xml:space="preserve"> </v>
      </c>
      <c r="CE68" s="32" t="str">
        <f t="shared" si="63"/>
        <v xml:space="preserve"> </v>
      </c>
      <c r="CF68" s="33">
        <f t="shared" si="7"/>
        <v>0</v>
      </c>
      <c r="CG68" s="34">
        <f t="shared" si="8"/>
        <v>9.0909090909090912E-2</v>
      </c>
      <c r="CH68" s="34">
        <f t="shared" si="9"/>
        <v>0</v>
      </c>
      <c r="CR68" s="47"/>
      <c r="CS68" s="47"/>
      <c r="CT68" s="47"/>
      <c r="CU68" s="47"/>
      <c r="CV68" s="47"/>
      <c r="CW68" s="47"/>
      <c r="CX68" s="47"/>
      <c r="CY68" s="47"/>
    </row>
    <row r="69" spans="2:103" s="4" customFormat="1" ht="15.75" x14ac:dyDescent="0.2">
      <c r="B69" s="17"/>
      <c r="C69" s="17"/>
      <c r="D69" s="18">
        <f t="shared" si="5"/>
        <v>64</v>
      </c>
      <c r="E69" s="28" t="s">
        <v>474</v>
      </c>
      <c r="F69" s="28" t="s">
        <v>475</v>
      </c>
      <c r="G69" s="28" t="s">
        <v>476</v>
      </c>
      <c r="H69" s="28" t="s">
        <v>477</v>
      </c>
      <c r="I69" s="58" t="s">
        <v>478</v>
      </c>
      <c r="J69" s="57" t="s">
        <v>479</v>
      </c>
      <c r="K69" s="205" t="s">
        <v>1</v>
      </c>
      <c r="L69" s="172" t="s">
        <v>1</v>
      </c>
      <c r="M69" s="172" t="s">
        <v>1</v>
      </c>
      <c r="N69" s="172" t="s">
        <v>163</v>
      </c>
      <c r="O69" s="172" t="s">
        <v>1</v>
      </c>
      <c r="P69" s="172" t="s">
        <v>1</v>
      </c>
      <c r="Q69" s="113"/>
      <c r="R69" s="201" t="s">
        <v>50</v>
      </c>
      <c r="S69" s="166" t="s">
        <v>43</v>
      </c>
      <c r="T69" s="166" t="s">
        <v>43</v>
      </c>
      <c r="U69" s="166"/>
      <c r="V69" s="166"/>
      <c r="W69" s="166"/>
      <c r="X69" s="166"/>
      <c r="Y69" s="166"/>
      <c r="Z69" s="197"/>
      <c r="AA69" s="198"/>
      <c r="AB69" s="129">
        <v>38</v>
      </c>
      <c r="AC69" s="215"/>
      <c r="AD69" s="216">
        <f t="shared" si="29"/>
        <v>9.0909090909090912E-2</v>
      </c>
      <c r="AE69" s="21">
        <f t="shared" si="30"/>
        <v>1</v>
      </c>
      <c r="AF69" s="22">
        <f t="shared" si="30"/>
        <v>0</v>
      </c>
      <c r="AG69" s="23">
        <f t="shared" si="30"/>
        <v>0</v>
      </c>
      <c r="AH69" s="23">
        <f t="shared" si="30"/>
        <v>0</v>
      </c>
      <c r="AI69" s="23">
        <f t="shared" si="30"/>
        <v>0</v>
      </c>
      <c r="AJ69" s="23">
        <f t="shared" si="30"/>
        <v>0</v>
      </c>
      <c r="AK69" s="23">
        <f t="shared" si="30"/>
        <v>0</v>
      </c>
      <c r="AL69" s="23">
        <f t="shared" si="30"/>
        <v>0</v>
      </c>
      <c r="AM69" s="23">
        <f t="shared" si="30"/>
        <v>0</v>
      </c>
      <c r="AN69" s="24">
        <f t="shared" si="30"/>
        <v>0</v>
      </c>
      <c r="AP69" s="22">
        <f t="shared" ref="AP69:AY75" si="64">IF(R69="C",1,0)</f>
        <v>0</v>
      </c>
      <c r="AQ69" s="22">
        <f t="shared" si="64"/>
        <v>0</v>
      </c>
      <c r="AR69" s="23">
        <f t="shared" si="64"/>
        <v>0</v>
      </c>
      <c r="AS69" s="23">
        <f t="shared" si="64"/>
        <v>0</v>
      </c>
      <c r="AT69" s="23">
        <f t="shared" si="64"/>
        <v>0</v>
      </c>
      <c r="AU69" s="23">
        <f t="shared" si="64"/>
        <v>0</v>
      </c>
      <c r="AV69" s="23">
        <f t="shared" si="64"/>
        <v>0</v>
      </c>
      <c r="AW69" s="23">
        <f t="shared" si="64"/>
        <v>0</v>
      </c>
      <c r="AX69" s="23">
        <f t="shared" si="64"/>
        <v>0</v>
      </c>
      <c r="AY69" s="24">
        <f t="shared" si="64"/>
        <v>0</v>
      </c>
      <c r="BA69" s="22">
        <f t="shared" ref="BA69:BA80" si="65">IF(R69="I",1,0)</f>
        <v>0</v>
      </c>
      <c r="BB69" s="22">
        <f t="shared" ref="BB69:BB80" si="66">IF(S69="I",1,0)</f>
        <v>1</v>
      </c>
      <c r="BC69" s="23">
        <f t="shared" ref="BC69:BC80" si="67">IF(T69="I",1,0)</f>
        <v>1</v>
      </c>
      <c r="BD69" s="23">
        <f t="shared" ref="BD69:BD80" si="68">IF(U69="I",1,0)</f>
        <v>0</v>
      </c>
      <c r="BE69" s="23">
        <f t="shared" ref="BE69:BE80" si="69">IF(V69="I",1,0)</f>
        <v>0</v>
      </c>
      <c r="BF69" s="23">
        <f t="shared" ref="BF69:BF80" si="70">IF(W69="I",1,0)</f>
        <v>0</v>
      </c>
      <c r="BG69" s="23">
        <f t="shared" ref="BG69:BG80" si="71">IF(X69="I",1,0)</f>
        <v>0</v>
      </c>
      <c r="BH69" s="23">
        <f t="shared" ref="BH69:BH80" si="72">IF(Y69="I",1,0)</f>
        <v>0</v>
      </c>
      <c r="BI69" s="23">
        <f t="shared" ref="BI69:BI80" si="73">IF(Z69="I",1,0)</f>
        <v>0</v>
      </c>
      <c r="BJ69" s="24">
        <f t="shared" ref="BJ69:BJ80" si="74">IF(AA69="I",1,0)</f>
        <v>0</v>
      </c>
      <c r="BV69" s="32">
        <f t="shared" ref="BV69:BV80" si="75">IF(R69="S",1," ")</f>
        <v>1</v>
      </c>
      <c r="BW69" s="32" t="str">
        <f t="shared" ref="BW69:BW80" si="76">IF(S69="S",1," ")</f>
        <v xml:space="preserve"> </v>
      </c>
      <c r="BX69" s="32" t="str">
        <f t="shared" ref="BX69:BX80" si="77">IF(T69="S",1," ")</f>
        <v xml:space="preserve"> </v>
      </c>
      <c r="BY69" s="32" t="str">
        <f t="shared" ref="BY69:BY80" si="78">IF(U69="S",1," ")</f>
        <v xml:space="preserve"> </v>
      </c>
      <c r="BZ69" s="32" t="str">
        <f t="shared" ref="BZ69:BZ80" si="79">IF(V69="S",1," ")</f>
        <v xml:space="preserve"> </v>
      </c>
      <c r="CA69" s="32" t="str">
        <f t="shared" ref="CA69:CA80" si="80">IF(W69="S",1," ")</f>
        <v xml:space="preserve"> </v>
      </c>
      <c r="CB69" s="32" t="str">
        <f t="shared" ref="CB69:CB80" si="81">IF(X69="S",1," ")</f>
        <v xml:space="preserve"> </v>
      </c>
      <c r="CC69" s="32" t="str">
        <f t="shared" ref="CC69:CC80" si="82">IF(Y69="S",1," ")</f>
        <v xml:space="preserve"> </v>
      </c>
      <c r="CD69" s="32" t="str">
        <f t="shared" ref="CD69:CD80" si="83">IF(Z69="S",1," ")</f>
        <v xml:space="preserve"> </v>
      </c>
      <c r="CE69" s="32" t="str">
        <f t="shared" ref="CE69:CE80" si="84">IF(AA69="S",1," ")</f>
        <v xml:space="preserve"> </v>
      </c>
      <c r="CF69" s="33">
        <f t="shared" si="7"/>
        <v>0</v>
      </c>
      <c r="CG69" s="34">
        <f t="shared" si="8"/>
        <v>9.0909090909090912E-2</v>
      </c>
      <c r="CH69" s="34">
        <f t="shared" si="9"/>
        <v>0</v>
      </c>
      <c r="CR69" s="47"/>
      <c r="CS69" s="47"/>
      <c r="CT69" s="47"/>
      <c r="CU69" s="47"/>
      <c r="CV69" s="47"/>
      <c r="CW69" s="47"/>
      <c r="CX69" s="47"/>
      <c r="CY69" s="47"/>
    </row>
    <row r="70" spans="2:103" s="4" customFormat="1" ht="15.75" x14ac:dyDescent="0.2">
      <c r="B70" s="17"/>
      <c r="C70" s="17"/>
      <c r="D70" s="18">
        <f t="shared" si="5"/>
        <v>65</v>
      </c>
      <c r="E70" s="43" t="s">
        <v>315</v>
      </c>
      <c r="F70" s="43" t="s">
        <v>316</v>
      </c>
      <c r="G70" s="43" t="s">
        <v>317</v>
      </c>
      <c r="H70" s="43" t="s">
        <v>318</v>
      </c>
      <c r="I70" s="52" t="s">
        <v>319</v>
      </c>
      <c r="J70" s="54" t="s">
        <v>320</v>
      </c>
      <c r="K70" s="205" t="s">
        <v>1</v>
      </c>
      <c r="L70" s="172" t="s">
        <v>1</v>
      </c>
      <c r="M70" s="172" t="s">
        <v>1</v>
      </c>
      <c r="N70" s="172" t="s">
        <v>163</v>
      </c>
      <c r="O70" s="172" t="s">
        <v>1</v>
      </c>
      <c r="P70" s="172" t="s">
        <v>1</v>
      </c>
      <c r="Q70" s="202"/>
      <c r="R70" s="196" t="s">
        <v>43</v>
      </c>
      <c r="S70" s="197"/>
      <c r="T70" s="197"/>
      <c r="U70" s="197"/>
      <c r="V70" s="197"/>
      <c r="W70" s="197"/>
      <c r="X70" s="197"/>
      <c r="Y70" s="197"/>
      <c r="Z70" s="197"/>
      <c r="AA70" s="198"/>
      <c r="AB70" s="129">
        <v>12</v>
      </c>
      <c r="AC70" s="215"/>
      <c r="AD70" s="216">
        <f t="shared" ref="AD70:AD78" si="85">+CG70+CH70</f>
        <v>0</v>
      </c>
      <c r="AE70" s="21">
        <f t="shared" si="30"/>
        <v>0</v>
      </c>
      <c r="AF70" s="22">
        <f t="shared" si="30"/>
        <v>0</v>
      </c>
      <c r="AG70" s="23">
        <f t="shared" si="30"/>
        <v>0</v>
      </c>
      <c r="AH70" s="23">
        <f t="shared" si="30"/>
        <v>0</v>
      </c>
      <c r="AI70" s="23">
        <f t="shared" si="30"/>
        <v>0</v>
      </c>
      <c r="AJ70" s="23">
        <f t="shared" si="30"/>
        <v>0</v>
      </c>
      <c r="AK70" s="23">
        <f t="shared" si="30"/>
        <v>0</v>
      </c>
      <c r="AL70" s="23">
        <f t="shared" si="30"/>
        <v>0</v>
      </c>
      <c r="AM70" s="23">
        <f t="shared" si="30"/>
        <v>0</v>
      </c>
      <c r="AN70" s="24">
        <f t="shared" si="30"/>
        <v>0</v>
      </c>
      <c r="AP70" s="22">
        <f t="shared" si="64"/>
        <v>0</v>
      </c>
      <c r="AQ70" s="22">
        <f t="shared" si="64"/>
        <v>0</v>
      </c>
      <c r="AR70" s="23">
        <f t="shared" si="64"/>
        <v>0</v>
      </c>
      <c r="AS70" s="23">
        <f t="shared" si="64"/>
        <v>0</v>
      </c>
      <c r="AT70" s="23">
        <f t="shared" si="64"/>
        <v>0</v>
      </c>
      <c r="AU70" s="23">
        <f t="shared" si="64"/>
        <v>0</v>
      </c>
      <c r="AV70" s="23">
        <f t="shared" si="64"/>
        <v>0</v>
      </c>
      <c r="AW70" s="23">
        <f t="shared" si="64"/>
        <v>0</v>
      </c>
      <c r="AX70" s="23">
        <f t="shared" si="64"/>
        <v>0</v>
      </c>
      <c r="AY70" s="24">
        <f t="shared" si="64"/>
        <v>0</v>
      </c>
      <c r="BA70" s="22">
        <f t="shared" si="65"/>
        <v>1</v>
      </c>
      <c r="BB70" s="22">
        <f t="shared" si="66"/>
        <v>0</v>
      </c>
      <c r="BC70" s="23">
        <f t="shared" si="67"/>
        <v>0</v>
      </c>
      <c r="BD70" s="23">
        <f t="shared" si="68"/>
        <v>0</v>
      </c>
      <c r="BE70" s="23">
        <f t="shared" si="69"/>
        <v>0</v>
      </c>
      <c r="BF70" s="23">
        <f t="shared" si="70"/>
        <v>0</v>
      </c>
      <c r="BG70" s="23">
        <f t="shared" si="71"/>
        <v>0</v>
      </c>
      <c r="BH70" s="23">
        <f t="shared" si="72"/>
        <v>0</v>
      </c>
      <c r="BI70" s="23">
        <f t="shared" si="73"/>
        <v>0</v>
      </c>
      <c r="BJ70" s="24">
        <f t="shared" si="74"/>
        <v>0</v>
      </c>
      <c r="BV70" s="32" t="str">
        <f t="shared" si="75"/>
        <v xml:space="preserve"> </v>
      </c>
      <c r="BW70" s="32" t="str">
        <f t="shared" si="76"/>
        <v xml:space="preserve"> </v>
      </c>
      <c r="BX70" s="32" t="str">
        <f t="shared" si="77"/>
        <v xml:space="preserve"> </v>
      </c>
      <c r="BY70" s="32" t="str">
        <f t="shared" si="78"/>
        <v xml:space="preserve"> </v>
      </c>
      <c r="BZ70" s="32" t="str">
        <f t="shared" si="79"/>
        <v xml:space="preserve"> </v>
      </c>
      <c r="CA70" s="32" t="str">
        <f t="shared" si="80"/>
        <v xml:space="preserve"> </v>
      </c>
      <c r="CB70" s="32" t="str">
        <f t="shared" si="81"/>
        <v xml:space="preserve"> </v>
      </c>
      <c r="CC70" s="32" t="str">
        <f t="shared" si="82"/>
        <v xml:space="preserve"> </v>
      </c>
      <c r="CD70" s="32" t="str">
        <f t="shared" si="83"/>
        <v xml:space="preserve"> </v>
      </c>
      <c r="CE70" s="32" t="str">
        <f t="shared" si="84"/>
        <v xml:space="preserve"> </v>
      </c>
      <c r="CF70" s="33">
        <f t="shared" si="7"/>
        <v>0</v>
      </c>
      <c r="CG70" s="34">
        <f t="shared" si="8"/>
        <v>0</v>
      </c>
      <c r="CH70" s="34">
        <f t="shared" si="9"/>
        <v>0</v>
      </c>
      <c r="CR70" s="47"/>
      <c r="CS70" s="47"/>
      <c r="CT70" s="47"/>
      <c r="CU70" s="47"/>
      <c r="CV70" s="47"/>
      <c r="CW70" s="47"/>
      <c r="CX70" s="47"/>
      <c r="CY70" s="47"/>
    </row>
    <row r="71" spans="2:103" s="4" customFormat="1" ht="15.75" x14ac:dyDescent="0.2">
      <c r="B71" s="17"/>
      <c r="C71" s="17"/>
      <c r="D71" s="18">
        <f t="shared" si="5"/>
        <v>66</v>
      </c>
      <c r="E71" s="43" t="s">
        <v>41</v>
      </c>
      <c r="F71" s="43" t="s">
        <v>2</v>
      </c>
      <c r="G71" s="43" t="s">
        <v>42</v>
      </c>
      <c r="H71" s="43"/>
      <c r="I71" s="52"/>
      <c r="J71" s="54"/>
      <c r="K71" s="205" t="s">
        <v>1</v>
      </c>
      <c r="L71" s="172" t="s">
        <v>1</v>
      </c>
      <c r="M71" s="172" t="s">
        <v>1</v>
      </c>
      <c r="N71" s="172" t="s">
        <v>1</v>
      </c>
      <c r="O71" s="172" t="s">
        <v>1</v>
      </c>
      <c r="P71" s="172" t="s">
        <v>1</v>
      </c>
      <c r="Q71" s="202"/>
      <c r="R71" s="196" t="s">
        <v>43</v>
      </c>
      <c r="S71" s="197"/>
      <c r="T71" s="197"/>
      <c r="U71" s="197"/>
      <c r="V71" s="197"/>
      <c r="W71" s="197"/>
      <c r="X71" s="197"/>
      <c r="Y71" s="197"/>
      <c r="Z71" s="197"/>
      <c r="AA71" s="198"/>
      <c r="AB71" s="129">
        <v>30</v>
      </c>
      <c r="AC71" s="215"/>
      <c r="AD71" s="216">
        <f t="shared" si="85"/>
        <v>0</v>
      </c>
      <c r="AE71" s="21">
        <f t="shared" si="30"/>
        <v>0</v>
      </c>
      <c r="AF71" s="22">
        <f t="shared" si="30"/>
        <v>0</v>
      </c>
      <c r="AG71" s="23">
        <f t="shared" si="30"/>
        <v>0</v>
      </c>
      <c r="AH71" s="23">
        <f t="shared" si="30"/>
        <v>0</v>
      </c>
      <c r="AI71" s="23">
        <f t="shared" si="30"/>
        <v>0</v>
      </c>
      <c r="AJ71" s="23">
        <f t="shared" si="30"/>
        <v>0</v>
      </c>
      <c r="AK71" s="23">
        <f t="shared" si="30"/>
        <v>0</v>
      </c>
      <c r="AL71" s="23">
        <f t="shared" si="30"/>
        <v>0</v>
      </c>
      <c r="AM71" s="23">
        <f t="shared" si="30"/>
        <v>0</v>
      </c>
      <c r="AN71" s="24">
        <f t="shared" si="30"/>
        <v>0</v>
      </c>
      <c r="AP71" s="22">
        <f t="shared" si="64"/>
        <v>0</v>
      </c>
      <c r="AQ71" s="22">
        <f t="shared" si="64"/>
        <v>0</v>
      </c>
      <c r="AR71" s="23">
        <f t="shared" si="64"/>
        <v>0</v>
      </c>
      <c r="AS71" s="23">
        <f t="shared" si="64"/>
        <v>0</v>
      </c>
      <c r="AT71" s="23">
        <f t="shared" si="64"/>
        <v>0</v>
      </c>
      <c r="AU71" s="23">
        <f t="shared" si="64"/>
        <v>0</v>
      </c>
      <c r="AV71" s="23">
        <f t="shared" si="64"/>
        <v>0</v>
      </c>
      <c r="AW71" s="23">
        <f t="shared" si="64"/>
        <v>0</v>
      </c>
      <c r="AX71" s="23">
        <f t="shared" si="64"/>
        <v>0</v>
      </c>
      <c r="AY71" s="24">
        <f t="shared" si="64"/>
        <v>0</v>
      </c>
      <c r="BA71" s="22">
        <f t="shared" si="65"/>
        <v>1</v>
      </c>
      <c r="BB71" s="22">
        <f t="shared" si="66"/>
        <v>0</v>
      </c>
      <c r="BC71" s="23">
        <f t="shared" si="67"/>
        <v>0</v>
      </c>
      <c r="BD71" s="23">
        <f t="shared" si="68"/>
        <v>0</v>
      </c>
      <c r="BE71" s="23">
        <f t="shared" si="69"/>
        <v>0</v>
      </c>
      <c r="BF71" s="23">
        <f t="shared" si="70"/>
        <v>0</v>
      </c>
      <c r="BG71" s="23">
        <f t="shared" si="71"/>
        <v>0</v>
      </c>
      <c r="BH71" s="23">
        <f t="shared" si="72"/>
        <v>0</v>
      </c>
      <c r="BI71" s="23">
        <f t="shared" si="73"/>
        <v>0</v>
      </c>
      <c r="BJ71" s="24">
        <f t="shared" si="74"/>
        <v>0</v>
      </c>
      <c r="BV71" s="32" t="str">
        <f t="shared" si="75"/>
        <v xml:space="preserve"> </v>
      </c>
      <c r="BW71" s="32" t="str">
        <f t="shared" si="76"/>
        <v xml:space="preserve"> </v>
      </c>
      <c r="BX71" s="32" t="str">
        <f t="shared" si="77"/>
        <v xml:space="preserve"> </v>
      </c>
      <c r="BY71" s="32" t="str">
        <f t="shared" si="78"/>
        <v xml:space="preserve"> </v>
      </c>
      <c r="BZ71" s="32" t="str">
        <f t="shared" si="79"/>
        <v xml:space="preserve"> </v>
      </c>
      <c r="CA71" s="32" t="str">
        <f t="shared" si="80"/>
        <v xml:space="preserve"> </v>
      </c>
      <c r="CB71" s="32" t="str">
        <f t="shared" si="81"/>
        <v xml:space="preserve"> </v>
      </c>
      <c r="CC71" s="32" t="str">
        <f t="shared" si="82"/>
        <v xml:space="preserve"> </v>
      </c>
      <c r="CD71" s="32" t="str">
        <f t="shared" si="83"/>
        <v xml:space="preserve"> </v>
      </c>
      <c r="CE71" s="32" t="str">
        <f t="shared" si="84"/>
        <v xml:space="preserve"> </v>
      </c>
      <c r="CF71" s="33">
        <f t="shared" ref="CF71:CF80" si="86">AC71/AB71</f>
        <v>0</v>
      </c>
      <c r="CG71" s="34">
        <f t="shared" ref="CG71:CG80" si="87">(SUM(BV71:CE71))/11</f>
        <v>0</v>
      </c>
      <c r="CH71" s="34">
        <f t="shared" ref="CH71:CH80" si="88">(IF((AC71/AB71)&lt;1.00001,(AC71/AB71)," "))/11</f>
        <v>0</v>
      </c>
      <c r="CR71" s="47"/>
      <c r="CS71" s="47"/>
      <c r="CT71" s="47"/>
      <c r="CU71" s="47"/>
      <c r="CV71" s="47"/>
      <c r="CW71" s="47"/>
      <c r="CX71" s="47"/>
      <c r="CY71" s="47"/>
    </row>
    <row r="72" spans="2:103" s="4" customFormat="1" ht="15.75" x14ac:dyDescent="0.2">
      <c r="B72" s="17"/>
      <c r="C72" s="17"/>
      <c r="D72" s="18">
        <f t="shared" si="5"/>
        <v>67</v>
      </c>
      <c r="E72" s="28" t="s">
        <v>44</v>
      </c>
      <c r="F72" s="28" t="s">
        <v>2</v>
      </c>
      <c r="G72" s="28" t="s">
        <v>45</v>
      </c>
      <c r="H72" s="146" t="s">
        <v>46</v>
      </c>
      <c r="I72" s="30" t="s">
        <v>3</v>
      </c>
      <c r="J72" s="31" t="s">
        <v>4</v>
      </c>
      <c r="K72" s="207" t="s">
        <v>1</v>
      </c>
      <c r="L72" s="199" t="s">
        <v>1</v>
      </c>
      <c r="M72" s="199" t="s">
        <v>1</v>
      </c>
      <c r="N72" s="199" t="s">
        <v>1</v>
      </c>
      <c r="O72" s="199" t="s">
        <v>1</v>
      </c>
      <c r="P72" s="199" t="s">
        <v>1</v>
      </c>
      <c r="Q72" s="113"/>
      <c r="R72" s="196" t="s">
        <v>43</v>
      </c>
      <c r="S72" s="197" t="s">
        <v>43</v>
      </c>
      <c r="T72" s="197" t="s">
        <v>43</v>
      </c>
      <c r="U72" s="197" t="s">
        <v>43</v>
      </c>
      <c r="V72" s="197" t="s">
        <v>43</v>
      </c>
      <c r="W72" s="197" t="s">
        <v>43</v>
      </c>
      <c r="X72" s="197"/>
      <c r="Y72" s="197"/>
      <c r="Z72" s="197"/>
      <c r="AA72" s="198"/>
      <c r="AB72" s="129">
        <v>25</v>
      </c>
      <c r="AC72" s="215"/>
      <c r="AD72" s="216">
        <f t="shared" si="85"/>
        <v>0</v>
      </c>
      <c r="AE72" s="21">
        <f t="shared" si="30"/>
        <v>0</v>
      </c>
      <c r="AF72" s="22">
        <f t="shared" si="30"/>
        <v>0</v>
      </c>
      <c r="AG72" s="23">
        <f t="shared" si="30"/>
        <v>0</v>
      </c>
      <c r="AH72" s="23">
        <f t="shared" si="30"/>
        <v>0</v>
      </c>
      <c r="AI72" s="23">
        <f t="shared" si="30"/>
        <v>0</v>
      </c>
      <c r="AJ72" s="23">
        <f t="shared" si="30"/>
        <v>0</v>
      </c>
      <c r="AK72" s="23">
        <f t="shared" si="30"/>
        <v>0</v>
      </c>
      <c r="AL72" s="23">
        <f t="shared" si="30"/>
        <v>0</v>
      </c>
      <c r="AM72" s="23">
        <f t="shared" si="30"/>
        <v>0</v>
      </c>
      <c r="AN72" s="24">
        <f t="shared" si="30"/>
        <v>0</v>
      </c>
      <c r="AP72" s="22">
        <f t="shared" si="64"/>
        <v>0</v>
      </c>
      <c r="AQ72" s="22">
        <f t="shared" si="64"/>
        <v>0</v>
      </c>
      <c r="AR72" s="23">
        <f t="shared" si="64"/>
        <v>0</v>
      </c>
      <c r="AS72" s="23">
        <f t="shared" si="64"/>
        <v>0</v>
      </c>
      <c r="AT72" s="23">
        <f t="shared" si="64"/>
        <v>0</v>
      </c>
      <c r="AU72" s="23">
        <f t="shared" si="64"/>
        <v>0</v>
      </c>
      <c r="AV72" s="23">
        <f t="shared" si="64"/>
        <v>0</v>
      </c>
      <c r="AW72" s="23">
        <f t="shared" si="64"/>
        <v>0</v>
      </c>
      <c r="AX72" s="23">
        <f t="shared" si="64"/>
        <v>0</v>
      </c>
      <c r="AY72" s="24">
        <f t="shared" si="64"/>
        <v>0</v>
      </c>
      <c r="BA72" s="22">
        <f t="shared" si="65"/>
        <v>1</v>
      </c>
      <c r="BB72" s="22">
        <f t="shared" si="66"/>
        <v>1</v>
      </c>
      <c r="BC72" s="23">
        <f t="shared" si="67"/>
        <v>1</v>
      </c>
      <c r="BD72" s="23">
        <f t="shared" si="68"/>
        <v>1</v>
      </c>
      <c r="BE72" s="23">
        <f t="shared" si="69"/>
        <v>1</v>
      </c>
      <c r="BF72" s="23">
        <f t="shared" si="70"/>
        <v>1</v>
      </c>
      <c r="BG72" s="23">
        <f t="shared" si="71"/>
        <v>0</v>
      </c>
      <c r="BH72" s="23">
        <f t="shared" si="72"/>
        <v>0</v>
      </c>
      <c r="BI72" s="23">
        <f t="shared" si="73"/>
        <v>0</v>
      </c>
      <c r="BJ72" s="24">
        <f t="shared" si="74"/>
        <v>0</v>
      </c>
      <c r="BV72" s="32" t="str">
        <f t="shared" si="75"/>
        <v xml:space="preserve"> </v>
      </c>
      <c r="BW72" s="32" t="str">
        <f t="shared" si="76"/>
        <v xml:space="preserve"> </v>
      </c>
      <c r="BX72" s="32" t="str">
        <f t="shared" si="77"/>
        <v xml:space="preserve"> </v>
      </c>
      <c r="BY72" s="32" t="str">
        <f t="shared" si="78"/>
        <v xml:space="preserve"> </v>
      </c>
      <c r="BZ72" s="32" t="str">
        <f t="shared" si="79"/>
        <v xml:space="preserve"> </v>
      </c>
      <c r="CA72" s="32" t="str">
        <f t="shared" si="80"/>
        <v xml:space="preserve"> </v>
      </c>
      <c r="CB72" s="32" t="str">
        <f t="shared" si="81"/>
        <v xml:space="preserve"> </v>
      </c>
      <c r="CC72" s="32" t="str">
        <f t="shared" si="82"/>
        <v xml:space="preserve"> </v>
      </c>
      <c r="CD72" s="32" t="str">
        <f t="shared" si="83"/>
        <v xml:space="preserve"> </v>
      </c>
      <c r="CE72" s="32" t="str">
        <f t="shared" si="84"/>
        <v xml:space="preserve"> </v>
      </c>
      <c r="CF72" s="33">
        <f t="shared" si="86"/>
        <v>0</v>
      </c>
      <c r="CG72" s="34">
        <f t="shared" si="87"/>
        <v>0</v>
      </c>
      <c r="CH72" s="34">
        <f t="shared" si="88"/>
        <v>0</v>
      </c>
      <c r="CR72" s="47"/>
      <c r="CS72" s="47"/>
      <c r="CT72" s="47"/>
      <c r="CU72" s="47"/>
      <c r="CV72" s="47"/>
      <c r="CW72" s="47"/>
      <c r="CX72" s="47"/>
      <c r="CY72" s="47"/>
    </row>
    <row r="73" spans="2:103" s="4" customFormat="1" ht="15.75" x14ac:dyDescent="0.2">
      <c r="B73" s="17"/>
      <c r="C73" s="17"/>
      <c r="D73" s="18">
        <f t="shared" si="5"/>
        <v>68</v>
      </c>
      <c r="E73" s="35" t="s">
        <v>47</v>
      </c>
      <c r="F73" s="35" t="s">
        <v>2</v>
      </c>
      <c r="G73" s="35" t="s">
        <v>48</v>
      </c>
      <c r="H73" s="35" t="s">
        <v>49</v>
      </c>
      <c r="I73" s="59"/>
      <c r="J73" s="37"/>
      <c r="K73" s="207" t="s">
        <v>1</v>
      </c>
      <c r="L73" s="199" t="s">
        <v>1</v>
      </c>
      <c r="M73" s="199" t="s">
        <v>1</v>
      </c>
      <c r="N73" s="199" t="s">
        <v>1</v>
      </c>
      <c r="O73" s="199" t="s">
        <v>1</v>
      </c>
      <c r="P73" s="199" t="s">
        <v>1</v>
      </c>
      <c r="Q73" s="200"/>
      <c r="R73" s="201" t="s">
        <v>50</v>
      </c>
      <c r="S73" s="166" t="s">
        <v>50</v>
      </c>
      <c r="T73" s="166" t="s">
        <v>50</v>
      </c>
      <c r="U73" s="166" t="s">
        <v>50</v>
      </c>
      <c r="V73" s="197" t="s">
        <v>50</v>
      </c>
      <c r="W73" s="197" t="s">
        <v>50</v>
      </c>
      <c r="X73" s="197" t="s">
        <v>50</v>
      </c>
      <c r="Y73" s="197" t="s">
        <v>50</v>
      </c>
      <c r="Z73" s="197" t="s">
        <v>50</v>
      </c>
      <c r="AA73" s="198" t="s">
        <v>50</v>
      </c>
      <c r="AB73" s="129">
        <v>15</v>
      </c>
      <c r="AC73" s="215">
        <v>15</v>
      </c>
      <c r="AD73" s="216">
        <f t="shared" si="85"/>
        <v>1</v>
      </c>
      <c r="AE73" s="21">
        <f t="shared" si="30"/>
        <v>1</v>
      </c>
      <c r="AF73" s="22">
        <f t="shared" si="30"/>
        <v>1</v>
      </c>
      <c r="AG73" s="23">
        <f t="shared" si="30"/>
        <v>1</v>
      </c>
      <c r="AH73" s="23">
        <f t="shared" si="30"/>
        <v>1</v>
      </c>
      <c r="AI73" s="23">
        <f t="shared" si="30"/>
        <v>1</v>
      </c>
      <c r="AJ73" s="23">
        <f t="shared" si="30"/>
        <v>1</v>
      </c>
      <c r="AK73" s="23">
        <f t="shared" si="30"/>
        <v>1</v>
      </c>
      <c r="AL73" s="23">
        <f t="shared" si="30"/>
        <v>1</v>
      </c>
      <c r="AM73" s="23">
        <f t="shared" si="30"/>
        <v>1</v>
      </c>
      <c r="AN73" s="24">
        <f t="shared" si="30"/>
        <v>1</v>
      </c>
      <c r="AP73" s="22">
        <f t="shared" si="64"/>
        <v>0</v>
      </c>
      <c r="AQ73" s="22">
        <f t="shared" si="64"/>
        <v>0</v>
      </c>
      <c r="AR73" s="23">
        <f t="shared" si="64"/>
        <v>0</v>
      </c>
      <c r="AS73" s="23">
        <f t="shared" si="64"/>
        <v>0</v>
      </c>
      <c r="AT73" s="23">
        <f t="shared" si="64"/>
        <v>0</v>
      </c>
      <c r="AU73" s="23">
        <f t="shared" si="64"/>
        <v>0</v>
      </c>
      <c r="AV73" s="23">
        <f t="shared" si="64"/>
        <v>0</v>
      </c>
      <c r="AW73" s="23">
        <f t="shared" si="64"/>
        <v>0</v>
      </c>
      <c r="AX73" s="23">
        <f t="shared" si="64"/>
        <v>0</v>
      </c>
      <c r="AY73" s="24">
        <f t="shared" si="64"/>
        <v>0</v>
      </c>
      <c r="BA73" s="22">
        <f t="shared" si="65"/>
        <v>0</v>
      </c>
      <c r="BB73" s="22">
        <f t="shared" si="66"/>
        <v>0</v>
      </c>
      <c r="BC73" s="23">
        <f t="shared" si="67"/>
        <v>0</v>
      </c>
      <c r="BD73" s="23">
        <f t="shared" si="68"/>
        <v>0</v>
      </c>
      <c r="BE73" s="23">
        <f t="shared" si="69"/>
        <v>0</v>
      </c>
      <c r="BF73" s="23">
        <f t="shared" si="70"/>
        <v>0</v>
      </c>
      <c r="BG73" s="23">
        <f t="shared" si="71"/>
        <v>0</v>
      </c>
      <c r="BH73" s="23">
        <f t="shared" si="72"/>
        <v>0</v>
      </c>
      <c r="BI73" s="23">
        <f t="shared" si="73"/>
        <v>0</v>
      </c>
      <c r="BJ73" s="24">
        <f t="shared" si="74"/>
        <v>0</v>
      </c>
      <c r="BV73" s="32">
        <f t="shared" si="75"/>
        <v>1</v>
      </c>
      <c r="BW73" s="32">
        <f t="shared" si="76"/>
        <v>1</v>
      </c>
      <c r="BX73" s="32">
        <f t="shared" si="77"/>
        <v>1</v>
      </c>
      <c r="BY73" s="32">
        <f t="shared" si="78"/>
        <v>1</v>
      </c>
      <c r="BZ73" s="32">
        <f t="shared" si="79"/>
        <v>1</v>
      </c>
      <c r="CA73" s="32">
        <f t="shared" si="80"/>
        <v>1</v>
      </c>
      <c r="CB73" s="32">
        <f t="shared" si="81"/>
        <v>1</v>
      </c>
      <c r="CC73" s="32">
        <f t="shared" si="82"/>
        <v>1</v>
      </c>
      <c r="CD73" s="32">
        <f t="shared" si="83"/>
        <v>1</v>
      </c>
      <c r="CE73" s="32">
        <f t="shared" si="84"/>
        <v>1</v>
      </c>
      <c r="CF73" s="33">
        <f t="shared" si="86"/>
        <v>1</v>
      </c>
      <c r="CG73" s="34">
        <f t="shared" si="87"/>
        <v>0.90909090909090906</v>
      </c>
      <c r="CH73" s="34">
        <f t="shared" si="88"/>
        <v>9.0909090909090912E-2</v>
      </c>
      <c r="CR73" s="47"/>
      <c r="CS73" s="47"/>
      <c r="CT73" s="47"/>
      <c r="CU73" s="47"/>
      <c r="CV73" s="47"/>
      <c r="CW73" s="47"/>
      <c r="CX73" s="47"/>
      <c r="CY73" s="47"/>
    </row>
    <row r="74" spans="2:103" s="4" customFormat="1" ht="15.75" x14ac:dyDescent="0.2">
      <c r="B74" s="17"/>
      <c r="C74" s="17"/>
      <c r="D74" s="18">
        <f t="shared" si="5"/>
        <v>69</v>
      </c>
      <c r="E74" s="43" t="s">
        <v>51</v>
      </c>
      <c r="F74" s="43" t="s">
        <v>52</v>
      </c>
      <c r="G74" s="43"/>
      <c r="H74" s="43" t="s">
        <v>502</v>
      </c>
      <c r="I74" s="52"/>
      <c r="J74" s="53"/>
      <c r="K74" s="205" t="s">
        <v>1</v>
      </c>
      <c r="L74" s="172" t="s">
        <v>1</v>
      </c>
      <c r="M74" s="172" t="s">
        <v>1</v>
      </c>
      <c r="N74" s="172" t="s">
        <v>1</v>
      </c>
      <c r="O74" s="172" t="s">
        <v>1</v>
      </c>
      <c r="P74" s="172" t="s">
        <v>1</v>
      </c>
      <c r="Q74" s="202"/>
      <c r="R74" s="196" t="s">
        <v>43</v>
      </c>
      <c r="S74" s="197"/>
      <c r="T74" s="197"/>
      <c r="U74" s="197"/>
      <c r="V74" s="197"/>
      <c r="W74" s="197"/>
      <c r="X74" s="197"/>
      <c r="Y74" s="197"/>
      <c r="Z74" s="197"/>
      <c r="AA74" s="198"/>
      <c r="AB74" s="129">
        <v>3</v>
      </c>
      <c r="AC74" s="215"/>
      <c r="AD74" s="216">
        <f t="shared" si="85"/>
        <v>0</v>
      </c>
      <c r="AE74" s="21">
        <f t="shared" si="30"/>
        <v>0</v>
      </c>
      <c r="AF74" s="22">
        <f t="shared" si="30"/>
        <v>0</v>
      </c>
      <c r="AG74" s="23">
        <f t="shared" si="30"/>
        <v>0</v>
      </c>
      <c r="AH74" s="23">
        <f t="shared" si="30"/>
        <v>0</v>
      </c>
      <c r="AI74" s="23">
        <f t="shared" si="30"/>
        <v>0</v>
      </c>
      <c r="AJ74" s="23">
        <f t="shared" si="30"/>
        <v>0</v>
      </c>
      <c r="AK74" s="23">
        <f t="shared" si="30"/>
        <v>0</v>
      </c>
      <c r="AL74" s="23">
        <f t="shared" si="30"/>
        <v>0</v>
      </c>
      <c r="AM74" s="23">
        <f t="shared" si="30"/>
        <v>0</v>
      </c>
      <c r="AN74" s="24">
        <f t="shared" si="30"/>
        <v>0</v>
      </c>
      <c r="AP74" s="22">
        <f t="shared" si="64"/>
        <v>0</v>
      </c>
      <c r="AQ74" s="22">
        <f t="shared" si="64"/>
        <v>0</v>
      </c>
      <c r="AR74" s="23">
        <f t="shared" si="64"/>
        <v>0</v>
      </c>
      <c r="AS74" s="23">
        <f t="shared" si="64"/>
        <v>0</v>
      </c>
      <c r="AT74" s="23">
        <f t="shared" si="64"/>
        <v>0</v>
      </c>
      <c r="AU74" s="23">
        <f t="shared" si="64"/>
        <v>0</v>
      </c>
      <c r="AV74" s="23">
        <f t="shared" si="64"/>
        <v>0</v>
      </c>
      <c r="AW74" s="23">
        <f t="shared" si="64"/>
        <v>0</v>
      </c>
      <c r="AX74" s="23">
        <f t="shared" si="64"/>
        <v>0</v>
      </c>
      <c r="AY74" s="24">
        <f t="shared" si="64"/>
        <v>0</v>
      </c>
      <c r="BA74" s="22">
        <f t="shared" si="65"/>
        <v>1</v>
      </c>
      <c r="BB74" s="22">
        <f t="shared" si="66"/>
        <v>0</v>
      </c>
      <c r="BC74" s="23">
        <f t="shared" si="67"/>
        <v>0</v>
      </c>
      <c r="BD74" s="23">
        <f t="shared" si="68"/>
        <v>0</v>
      </c>
      <c r="BE74" s="23">
        <f t="shared" si="69"/>
        <v>0</v>
      </c>
      <c r="BF74" s="23">
        <f t="shared" si="70"/>
        <v>0</v>
      </c>
      <c r="BG74" s="23">
        <f t="shared" si="71"/>
        <v>0</v>
      </c>
      <c r="BH74" s="23">
        <f t="shared" si="72"/>
        <v>0</v>
      </c>
      <c r="BI74" s="23">
        <f t="shared" si="73"/>
        <v>0</v>
      </c>
      <c r="BJ74" s="24">
        <f t="shared" si="74"/>
        <v>0</v>
      </c>
      <c r="BV74" s="32" t="str">
        <f t="shared" si="75"/>
        <v xml:space="preserve"> </v>
      </c>
      <c r="BW74" s="32" t="str">
        <f t="shared" si="76"/>
        <v xml:space="preserve"> </v>
      </c>
      <c r="BX74" s="32" t="str">
        <f t="shared" si="77"/>
        <v xml:space="preserve"> </v>
      </c>
      <c r="BY74" s="32" t="str">
        <f t="shared" si="78"/>
        <v xml:space="preserve"> </v>
      </c>
      <c r="BZ74" s="32" t="str">
        <f t="shared" si="79"/>
        <v xml:space="preserve"> </v>
      </c>
      <c r="CA74" s="32" t="str">
        <f t="shared" si="80"/>
        <v xml:space="preserve"> </v>
      </c>
      <c r="CB74" s="32" t="str">
        <f t="shared" si="81"/>
        <v xml:space="preserve"> </v>
      </c>
      <c r="CC74" s="32" t="str">
        <f t="shared" si="82"/>
        <v xml:space="preserve"> </v>
      </c>
      <c r="CD74" s="32" t="str">
        <f t="shared" si="83"/>
        <v xml:space="preserve"> </v>
      </c>
      <c r="CE74" s="32" t="str">
        <f t="shared" si="84"/>
        <v xml:space="preserve"> </v>
      </c>
      <c r="CF74" s="33">
        <f t="shared" si="86"/>
        <v>0</v>
      </c>
      <c r="CG74" s="34">
        <f t="shared" si="87"/>
        <v>0</v>
      </c>
      <c r="CH74" s="34">
        <f t="shared" si="88"/>
        <v>0</v>
      </c>
      <c r="CR74" s="47"/>
      <c r="CS74" s="47"/>
      <c r="CT74" s="47"/>
      <c r="CU74" s="47"/>
      <c r="CV74" s="47"/>
      <c r="CW74" s="47"/>
      <c r="CX74" s="47"/>
      <c r="CY74" s="47"/>
    </row>
    <row r="75" spans="2:103" s="4" customFormat="1" ht="15.75" x14ac:dyDescent="0.2">
      <c r="B75" s="17"/>
      <c r="C75" s="17"/>
      <c r="D75" s="18">
        <f t="shared" si="5"/>
        <v>70</v>
      </c>
      <c r="E75" s="43" t="s">
        <v>53</v>
      </c>
      <c r="F75" s="43" t="s">
        <v>54</v>
      </c>
      <c r="G75" s="28"/>
      <c r="H75" s="43"/>
      <c r="I75" s="52"/>
      <c r="J75" s="53"/>
      <c r="K75" s="205" t="s">
        <v>1</v>
      </c>
      <c r="L75" s="172" t="s">
        <v>1</v>
      </c>
      <c r="M75" s="172" t="s">
        <v>1</v>
      </c>
      <c r="N75" s="172" t="s">
        <v>163</v>
      </c>
      <c r="O75" s="172" t="s">
        <v>1</v>
      </c>
      <c r="P75" s="172" t="s">
        <v>1</v>
      </c>
      <c r="Q75" s="202"/>
      <c r="R75" s="196" t="s">
        <v>43</v>
      </c>
      <c r="S75" s="197"/>
      <c r="T75" s="197"/>
      <c r="U75" s="197"/>
      <c r="V75" s="197"/>
      <c r="W75" s="197"/>
      <c r="X75" s="197"/>
      <c r="Y75" s="197"/>
      <c r="Z75" s="197"/>
      <c r="AA75" s="198"/>
      <c r="AB75" s="129">
        <v>12</v>
      </c>
      <c r="AC75" s="215"/>
      <c r="AD75" s="216">
        <f t="shared" si="85"/>
        <v>0</v>
      </c>
      <c r="AE75" s="38">
        <f t="shared" si="30"/>
        <v>0</v>
      </c>
      <c r="AF75" s="39">
        <f t="shared" si="30"/>
        <v>0</v>
      </c>
      <c r="AG75" s="40">
        <f t="shared" si="30"/>
        <v>0</v>
      </c>
      <c r="AH75" s="40">
        <f t="shared" si="30"/>
        <v>0</v>
      </c>
      <c r="AI75" s="40">
        <f t="shared" si="30"/>
        <v>0</v>
      </c>
      <c r="AJ75" s="40">
        <f t="shared" si="30"/>
        <v>0</v>
      </c>
      <c r="AK75" s="40">
        <f t="shared" si="30"/>
        <v>0</v>
      </c>
      <c r="AL75" s="40">
        <f t="shared" si="30"/>
        <v>0</v>
      </c>
      <c r="AM75" s="40">
        <f t="shared" si="30"/>
        <v>0</v>
      </c>
      <c r="AN75" s="41">
        <f t="shared" si="30"/>
        <v>0</v>
      </c>
      <c r="AO75" s="42"/>
      <c r="AP75" s="39">
        <f t="shared" si="64"/>
        <v>0</v>
      </c>
      <c r="AQ75" s="39">
        <f t="shared" si="64"/>
        <v>0</v>
      </c>
      <c r="AR75" s="40">
        <f t="shared" si="64"/>
        <v>0</v>
      </c>
      <c r="AS75" s="23">
        <f t="shared" si="64"/>
        <v>0</v>
      </c>
      <c r="AT75" s="23">
        <f t="shared" si="64"/>
        <v>0</v>
      </c>
      <c r="AU75" s="23">
        <f t="shared" si="64"/>
        <v>0</v>
      </c>
      <c r="AV75" s="23">
        <f t="shared" si="64"/>
        <v>0</v>
      </c>
      <c r="AW75" s="23">
        <f t="shared" si="64"/>
        <v>0</v>
      </c>
      <c r="AX75" s="23">
        <f t="shared" si="64"/>
        <v>0</v>
      </c>
      <c r="AY75" s="24">
        <f t="shared" si="64"/>
        <v>0</v>
      </c>
      <c r="BA75" s="22">
        <f t="shared" si="65"/>
        <v>1</v>
      </c>
      <c r="BB75" s="22">
        <f t="shared" si="66"/>
        <v>0</v>
      </c>
      <c r="BC75" s="23">
        <f t="shared" si="67"/>
        <v>0</v>
      </c>
      <c r="BD75" s="23">
        <f t="shared" si="68"/>
        <v>0</v>
      </c>
      <c r="BE75" s="23">
        <f t="shared" si="69"/>
        <v>0</v>
      </c>
      <c r="BF75" s="23">
        <f t="shared" si="70"/>
        <v>0</v>
      </c>
      <c r="BG75" s="23">
        <f t="shared" si="71"/>
        <v>0</v>
      </c>
      <c r="BH75" s="23">
        <f t="shared" si="72"/>
        <v>0</v>
      </c>
      <c r="BI75" s="23">
        <f t="shared" si="73"/>
        <v>0</v>
      </c>
      <c r="BJ75" s="24">
        <f t="shared" si="74"/>
        <v>0</v>
      </c>
      <c r="BV75" s="32" t="str">
        <f t="shared" si="75"/>
        <v xml:space="preserve"> </v>
      </c>
      <c r="BW75" s="32" t="str">
        <f t="shared" si="76"/>
        <v xml:space="preserve"> </v>
      </c>
      <c r="BX75" s="32" t="str">
        <f t="shared" si="77"/>
        <v xml:space="preserve"> </v>
      </c>
      <c r="BY75" s="32" t="str">
        <f t="shared" si="78"/>
        <v xml:space="preserve"> </v>
      </c>
      <c r="BZ75" s="32" t="str">
        <f t="shared" si="79"/>
        <v xml:space="preserve"> </v>
      </c>
      <c r="CA75" s="32" t="str">
        <f t="shared" si="80"/>
        <v xml:space="preserve"> </v>
      </c>
      <c r="CB75" s="32" t="str">
        <f t="shared" si="81"/>
        <v xml:space="preserve"> </v>
      </c>
      <c r="CC75" s="32" t="str">
        <f t="shared" si="82"/>
        <v xml:space="preserve"> </v>
      </c>
      <c r="CD75" s="32" t="str">
        <f t="shared" si="83"/>
        <v xml:space="preserve"> </v>
      </c>
      <c r="CE75" s="32" t="str">
        <f t="shared" si="84"/>
        <v xml:space="preserve"> </v>
      </c>
      <c r="CF75" s="33">
        <f t="shared" si="86"/>
        <v>0</v>
      </c>
      <c r="CG75" s="34">
        <f t="shared" si="87"/>
        <v>0</v>
      </c>
      <c r="CH75" s="34">
        <f t="shared" si="88"/>
        <v>0</v>
      </c>
    </row>
    <row r="76" spans="2:103" s="4" customFormat="1" ht="15.75" x14ac:dyDescent="0.2">
      <c r="B76" s="17"/>
      <c r="C76" s="17"/>
      <c r="D76" s="18">
        <f t="shared" si="5"/>
        <v>71</v>
      </c>
      <c r="E76" s="43" t="s">
        <v>500</v>
      </c>
      <c r="F76" s="43"/>
      <c r="G76" s="43" t="s">
        <v>55</v>
      </c>
      <c r="H76" s="43" t="s">
        <v>56</v>
      </c>
      <c r="I76" s="147" t="s">
        <v>57</v>
      </c>
      <c r="J76" s="54" t="s">
        <v>6</v>
      </c>
      <c r="K76" s="205" t="s">
        <v>1</v>
      </c>
      <c r="L76" s="172" t="s">
        <v>1</v>
      </c>
      <c r="M76" s="172" t="s">
        <v>1</v>
      </c>
      <c r="N76" s="172" t="s">
        <v>1</v>
      </c>
      <c r="O76" s="172" t="s">
        <v>1</v>
      </c>
      <c r="P76" s="172" t="s">
        <v>1</v>
      </c>
      <c r="Q76" s="202"/>
      <c r="R76" s="196" t="s">
        <v>43</v>
      </c>
      <c r="S76" s="197" t="s">
        <v>43</v>
      </c>
      <c r="T76" s="197" t="s">
        <v>43</v>
      </c>
      <c r="U76" s="197" t="s">
        <v>43</v>
      </c>
      <c r="V76" s="197" t="s">
        <v>43</v>
      </c>
      <c r="W76" s="197" t="s">
        <v>43</v>
      </c>
      <c r="X76" s="197"/>
      <c r="Y76" s="197"/>
      <c r="Z76" s="197"/>
      <c r="AA76" s="198"/>
      <c r="AB76" s="129">
        <v>30</v>
      </c>
      <c r="AC76" s="215"/>
      <c r="AD76" s="216">
        <f t="shared" si="85"/>
        <v>0</v>
      </c>
      <c r="AE76" s="21">
        <f t="shared" si="30"/>
        <v>0</v>
      </c>
      <c r="AF76" s="22">
        <f t="shared" si="30"/>
        <v>0</v>
      </c>
      <c r="AG76" s="23">
        <f t="shared" si="30"/>
        <v>0</v>
      </c>
      <c r="AH76" s="23">
        <f t="shared" si="30"/>
        <v>0</v>
      </c>
      <c r="AI76" s="23">
        <f t="shared" si="30"/>
        <v>0</v>
      </c>
      <c r="AJ76" s="23">
        <f t="shared" ref="AJ76:AN79" si="89">IF(W76="S",1,0)</f>
        <v>0</v>
      </c>
      <c r="AK76" s="23">
        <f t="shared" si="89"/>
        <v>0</v>
      </c>
      <c r="AL76" s="23">
        <f t="shared" si="89"/>
        <v>0</v>
      </c>
      <c r="AM76" s="23">
        <f t="shared" si="89"/>
        <v>0</v>
      </c>
      <c r="AN76" s="24">
        <f t="shared" si="89"/>
        <v>0</v>
      </c>
      <c r="AP76" s="22">
        <f>IF(R76="C",1,0)</f>
        <v>0</v>
      </c>
      <c r="AQ76" s="22">
        <f>IF(S76="C",1,0)</f>
        <v>0</v>
      </c>
      <c r="AR76" s="23">
        <f>IF(T76="C",1,0)</f>
        <v>0</v>
      </c>
      <c r="AS76" s="23">
        <f>IF(U76="C",1,0)</f>
        <v>0</v>
      </c>
      <c r="AT76" s="23">
        <f>IF(V76="C",1,0)</f>
        <v>0</v>
      </c>
      <c r="AU76" s="23">
        <f t="shared" ref="AU76:AY79" si="90">IF(W76="C",1,0)</f>
        <v>0</v>
      </c>
      <c r="AV76" s="23">
        <f t="shared" si="90"/>
        <v>0</v>
      </c>
      <c r="AW76" s="23">
        <f t="shared" si="90"/>
        <v>0</v>
      </c>
      <c r="AX76" s="23">
        <f t="shared" si="90"/>
        <v>0</v>
      </c>
      <c r="AY76" s="24">
        <f t="shared" si="90"/>
        <v>0</v>
      </c>
      <c r="BA76" s="22">
        <f t="shared" si="65"/>
        <v>1</v>
      </c>
      <c r="BB76" s="22">
        <f t="shared" si="66"/>
        <v>1</v>
      </c>
      <c r="BC76" s="23">
        <f t="shared" si="67"/>
        <v>1</v>
      </c>
      <c r="BD76" s="23">
        <f t="shared" si="68"/>
        <v>1</v>
      </c>
      <c r="BE76" s="23">
        <f t="shared" si="69"/>
        <v>1</v>
      </c>
      <c r="BF76" s="23">
        <f t="shared" si="70"/>
        <v>1</v>
      </c>
      <c r="BG76" s="23">
        <f t="shared" si="71"/>
        <v>0</v>
      </c>
      <c r="BH76" s="23">
        <f t="shared" si="72"/>
        <v>0</v>
      </c>
      <c r="BI76" s="23">
        <f t="shared" si="73"/>
        <v>0</v>
      </c>
      <c r="BJ76" s="24">
        <f t="shared" si="74"/>
        <v>0</v>
      </c>
      <c r="BV76" s="32" t="str">
        <f t="shared" si="75"/>
        <v xml:space="preserve"> </v>
      </c>
      <c r="BW76" s="32" t="str">
        <f t="shared" si="76"/>
        <v xml:space="preserve"> </v>
      </c>
      <c r="BX76" s="32" t="str">
        <f t="shared" si="77"/>
        <v xml:space="preserve"> </v>
      </c>
      <c r="BY76" s="32" t="str">
        <f t="shared" si="78"/>
        <v xml:space="preserve"> </v>
      </c>
      <c r="BZ76" s="32" t="str">
        <f t="shared" si="79"/>
        <v xml:space="preserve"> </v>
      </c>
      <c r="CA76" s="32" t="str">
        <f t="shared" si="80"/>
        <v xml:space="preserve"> </v>
      </c>
      <c r="CB76" s="32" t="str">
        <f t="shared" si="81"/>
        <v xml:space="preserve"> </v>
      </c>
      <c r="CC76" s="32" t="str">
        <f t="shared" si="82"/>
        <v xml:space="preserve"> </v>
      </c>
      <c r="CD76" s="32" t="str">
        <f t="shared" si="83"/>
        <v xml:space="preserve"> </v>
      </c>
      <c r="CE76" s="32" t="str">
        <f t="shared" si="84"/>
        <v xml:space="preserve"> </v>
      </c>
      <c r="CF76" s="33">
        <f t="shared" si="86"/>
        <v>0</v>
      </c>
      <c r="CG76" s="34">
        <f t="shared" si="87"/>
        <v>0</v>
      </c>
      <c r="CH76" s="34">
        <f t="shared" si="88"/>
        <v>0</v>
      </c>
    </row>
    <row r="77" spans="2:103" s="4" customFormat="1" ht="15.75" x14ac:dyDescent="0.2">
      <c r="B77" s="17"/>
      <c r="C77" s="17"/>
      <c r="D77" s="18" t="str">
        <f t="shared" si="5"/>
        <v xml:space="preserve"> </v>
      </c>
      <c r="E77" s="43"/>
      <c r="F77" s="43"/>
      <c r="G77" s="43"/>
      <c r="H77" s="43"/>
      <c r="I77" s="52"/>
      <c r="J77" s="64"/>
      <c r="K77" s="205"/>
      <c r="L77" s="172"/>
      <c r="M77" s="172"/>
      <c r="N77" s="172"/>
      <c r="O77" s="172"/>
      <c r="P77" s="172"/>
      <c r="Q77" s="206"/>
      <c r="R77" s="196"/>
      <c r="S77" s="197"/>
      <c r="T77" s="197"/>
      <c r="U77" s="197"/>
      <c r="V77" s="197"/>
      <c r="W77" s="197"/>
      <c r="X77" s="197"/>
      <c r="Y77" s="197"/>
      <c r="Z77" s="197"/>
      <c r="AA77" s="198"/>
      <c r="AB77" s="128">
        <v>15</v>
      </c>
      <c r="AC77" s="215"/>
      <c r="AD77" s="216">
        <f t="shared" si="85"/>
        <v>0</v>
      </c>
      <c r="AE77" s="21">
        <f t="shared" ref="AE77:AN80" si="91">IF(R77="S",1,0)</f>
        <v>0</v>
      </c>
      <c r="AF77" s="22">
        <f t="shared" si="91"/>
        <v>0</v>
      </c>
      <c r="AG77" s="23">
        <f t="shared" si="91"/>
        <v>0</v>
      </c>
      <c r="AH77" s="23">
        <f t="shared" si="91"/>
        <v>0</v>
      </c>
      <c r="AI77" s="23">
        <f t="shared" si="91"/>
        <v>0</v>
      </c>
      <c r="AJ77" s="23">
        <f t="shared" si="89"/>
        <v>0</v>
      </c>
      <c r="AK77" s="23">
        <f t="shared" si="89"/>
        <v>0</v>
      </c>
      <c r="AL77" s="23">
        <f t="shared" si="89"/>
        <v>0</v>
      </c>
      <c r="AM77" s="23">
        <f t="shared" si="89"/>
        <v>0</v>
      </c>
      <c r="AN77" s="24">
        <f t="shared" si="89"/>
        <v>0</v>
      </c>
      <c r="AP77" s="22">
        <f t="shared" ref="AP77:AY80" si="92">IF(R77="C",1,0)</f>
        <v>0</v>
      </c>
      <c r="AQ77" s="22">
        <f t="shared" si="92"/>
        <v>0</v>
      </c>
      <c r="AR77" s="23">
        <f t="shared" si="92"/>
        <v>0</v>
      </c>
      <c r="AS77" s="23">
        <f t="shared" si="92"/>
        <v>0</v>
      </c>
      <c r="AT77" s="23">
        <f t="shared" si="92"/>
        <v>0</v>
      </c>
      <c r="AU77" s="23">
        <f t="shared" si="90"/>
        <v>0</v>
      </c>
      <c r="AV77" s="23">
        <f t="shared" si="90"/>
        <v>0</v>
      </c>
      <c r="AW77" s="23">
        <f t="shared" si="90"/>
        <v>0</v>
      </c>
      <c r="AX77" s="23">
        <f t="shared" si="90"/>
        <v>0</v>
      </c>
      <c r="AY77" s="24">
        <f t="shared" si="90"/>
        <v>0</v>
      </c>
      <c r="BA77" s="22">
        <f t="shared" si="65"/>
        <v>0</v>
      </c>
      <c r="BB77" s="22">
        <f t="shared" si="66"/>
        <v>0</v>
      </c>
      <c r="BC77" s="23">
        <f t="shared" si="67"/>
        <v>0</v>
      </c>
      <c r="BD77" s="23">
        <f t="shared" si="68"/>
        <v>0</v>
      </c>
      <c r="BE77" s="23">
        <f t="shared" si="69"/>
        <v>0</v>
      </c>
      <c r="BF77" s="23">
        <f t="shared" si="70"/>
        <v>0</v>
      </c>
      <c r="BG77" s="23">
        <f t="shared" si="71"/>
        <v>0</v>
      </c>
      <c r="BH77" s="23">
        <f t="shared" si="72"/>
        <v>0</v>
      </c>
      <c r="BI77" s="23">
        <f t="shared" si="73"/>
        <v>0</v>
      </c>
      <c r="BJ77" s="24">
        <f t="shared" si="74"/>
        <v>0</v>
      </c>
      <c r="BV77" s="32" t="str">
        <f t="shared" si="75"/>
        <v xml:space="preserve"> </v>
      </c>
      <c r="BW77" s="32" t="str">
        <f t="shared" si="76"/>
        <v xml:space="preserve"> </v>
      </c>
      <c r="BX77" s="32" t="str">
        <f t="shared" si="77"/>
        <v xml:space="preserve"> </v>
      </c>
      <c r="BY77" s="32" t="str">
        <f t="shared" si="78"/>
        <v xml:space="preserve"> </v>
      </c>
      <c r="BZ77" s="32" t="str">
        <f t="shared" si="79"/>
        <v xml:space="preserve"> </v>
      </c>
      <c r="CA77" s="32" t="str">
        <f t="shared" si="80"/>
        <v xml:space="preserve"> </v>
      </c>
      <c r="CB77" s="32" t="str">
        <f t="shared" si="81"/>
        <v xml:space="preserve"> </v>
      </c>
      <c r="CC77" s="32" t="str">
        <f t="shared" si="82"/>
        <v xml:space="preserve"> </v>
      </c>
      <c r="CD77" s="32" t="str">
        <f t="shared" si="83"/>
        <v xml:space="preserve"> </v>
      </c>
      <c r="CE77" s="32" t="str">
        <f t="shared" si="84"/>
        <v xml:space="preserve"> </v>
      </c>
      <c r="CF77" s="33">
        <f t="shared" si="86"/>
        <v>0</v>
      </c>
      <c r="CG77" s="34">
        <f t="shared" si="87"/>
        <v>0</v>
      </c>
      <c r="CH77" s="34">
        <f t="shared" si="88"/>
        <v>0</v>
      </c>
    </row>
    <row r="78" spans="2:103" s="4" customFormat="1" ht="15.75" x14ac:dyDescent="0.2">
      <c r="B78" s="17"/>
      <c r="C78" s="17"/>
      <c r="D78" s="18" t="str">
        <f t="shared" si="5"/>
        <v xml:space="preserve"> </v>
      </c>
      <c r="E78" s="28"/>
      <c r="F78" s="28"/>
      <c r="G78" s="28"/>
      <c r="H78" s="28"/>
      <c r="I78" s="58"/>
      <c r="J78" s="57"/>
      <c r="K78" s="205"/>
      <c r="L78" s="172"/>
      <c r="M78" s="172"/>
      <c r="N78" s="172"/>
      <c r="O78" s="172"/>
      <c r="P78" s="172"/>
      <c r="Q78" s="113"/>
      <c r="R78" s="201"/>
      <c r="S78" s="166"/>
      <c r="T78" s="166"/>
      <c r="U78" s="166"/>
      <c r="V78" s="166"/>
      <c r="W78" s="166"/>
      <c r="X78" s="166"/>
      <c r="Y78" s="166"/>
      <c r="Z78" s="197"/>
      <c r="AA78" s="198"/>
      <c r="AB78" s="128"/>
      <c r="AC78" s="215"/>
      <c r="AD78" s="216" t="e">
        <f t="shared" si="85"/>
        <v>#DIV/0!</v>
      </c>
      <c r="AE78" s="21">
        <f t="shared" si="91"/>
        <v>0</v>
      </c>
      <c r="AF78" s="22">
        <f t="shared" si="91"/>
        <v>0</v>
      </c>
      <c r="AG78" s="23">
        <f t="shared" si="91"/>
        <v>0</v>
      </c>
      <c r="AH78" s="23">
        <f t="shared" si="91"/>
        <v>0</v>
      </c>
      <c r="AI78" s="23">
        <f t="shared" si="91"/>
        <v>0</v>
      </c>
      <c r="AJ78" s="23">
        <f t="shared" si="89"/>
        <v>0</v>
      </c>
      <c r="AK78" s="23">
        <f t="shared" si="89"/>
        <v>0</v>
      </c>
      <c r="AL78" s="23">
        <f t="shared" si="89"/>
        <v>0</v>
      </c>
      <c r="AM78" s="23">
        <f t="shared" si="89"/>
        <v>0</v>
      </c>
      <c r="AN78" s="24">
        <f t="shared" si="89"/>
        <v>0</v>
      </c>
      <c r="AP78" s="22">
        <f t="shared" si="92"/>
        <v>0</v>
      </c>
      <c r="AQ78" s="22">
        <f t="shared" si="92"/>
        <v>0</v>
      </c>
      <c r="AR78" s="23">
        <f t="shared" si="92"/>
        <v>0</v>
      </c>
      <c r="AS78" s="23">
        <f t="shared" si="92"/>
        <v>0</v>
      </c>
      <c r="AT78" s="23">
        <f t="shared" si="92"/>
        <v>0</v>
      </c>
      <c r="AU78" s="23">
        <f t="shared" si="92"/>
        <v>0</v>
      </c>
      <c r="AV78" s="23">
        <f t="shared" si="92"/>
        <v>0</v>
      </c>
      <c r="AW78" s="23">
        <f t="shared" si="92"/>
        <v>0</v>
      </c>
      <c r="AX78" s="23">
        <f t="shared" si="92"/>
        <v>0</v>
      </c>
      <c r="AY78" s="24">
        <f t="shared" si="92"/>
        <v>0</v>
      </c>
      <c r="BA78" s="22">
        <f t="shared" si="65"/>
        <v>0</v>
      </c>
      <c r="BB78" s="22">
        <f t="shared" si="66"/>
        <v>0</v>
      </c>
      <c r="BC78" s="23">
        <f t="shared" si="67"/>
        <v>0</v>
      </c>
      <c r="BD78" s="23">
        <f t="shared" si="68"/>
        <v>0</v>
      </c>
      <c r="BE78" s="23">
        <f t="shared" si="69"/>
        <v>0</v>
      </c>
      <c r="BF78" s="23">
        <f t="shared" si="70"/>
        <v>0</v>
      </c>
      <c r="BG78" s="23">
        <f t="shared" si="71"/>
        <v>0</v>
      </c>
      <c r="BH78" s="23">
        <f t="shared" si="72"/>
        <v>0</v>
      </c>
      <c r="BI78" s="23">
        <f t="shared" si="73"/>
        <v>0</v>
      </c>
      <c r="BJ78" s="24">
        <f t="shared" si="74"/>
        <v>0</v>
      </c>
      <c r="BV78" s="32" t="str">
        <f t="shared" si="75"/>
        <v xml:space="preserve"> </v>
      </c>
      <c r="BW78" s="32" t="str">
        <f t="shared" si="76"/>
        <v xml:space="preserve"> </v>
      </c>
      <c r="BX78" s="32" t="str">
        <f t="shared" si="77"/>
        <v xml:space="preserve"> </v>
      </c>
      <c r="BY78" s="32" t="str">
        <f t="shared" si="78"/>
        <v xml:space="preserve"> </v>
      </c>
      <c r="BZ78" s="32" t="str">
        <f t="shared" si="79"/>
        <v xml:space="preserve"> </v>
      </c>
      <c r="CA78" s="32" t="str">
        <f t="shared" si="80"/>
        <v xml:space="preserve"> </v>
      </c>
      <c r="CB78" s="32" t="str">
        <f t="shared" si="81"/>
        <v xml:space="preserve"> </v>
      </c>
      <c r="CC78" s="32" t="str">
        <f t="shared" si="82"/>
        <v xml:space="preserve"> </v>
      </c>
      <c r="CD78" s="32" t="str">
        <f t="shared" si="83"/>
        <v xml:space="preserve"> </v>
      </c>
      <c r="CE78" s="32" t="str">
        <f t="shared" si="84"/>
        <v xml:space="preserve"> </v>
      </c>
      <c r="CF78" s="33" t="e">
        <f t="shared" si="86"/>
        <v>#DIV/0!</v>
      </c>
      <c r="CG78" s="34">
        <f t="shared" si="87"/>
        <v>0</v>
      </c>
      <c r="CH78" s="34" t="e">
        <f t="shared" si="88"/>
        <v>#DIV/0!</v>
      </c>
    </row>
    <row r="79" spans="2:103" ht="15.75" x14ac:dyDescent="0.25">
      <c r="B79" s="17"/>
      <c r="C79" s="17"/>
      <c r="D79" s="18" t="str">
        <f>IF(E79&gt;0,(+D77+1)," ")</f>
        <v xml:space="preserve"> </v>
      </c>
      <c r="E79" s="43"/>
      <c r="F79" s="43"/>
      <c r="G79" s="43"/>
      <c r="H79" s="43"/>
      <c r="I79" s="52"/>
      <c r="J79" s="54"/>
      <c r="K79" s="205"/>
      <c r="L79" s="172"/>
      <c r="M79" s="172"/>
      <c r="N79" s="172"/>
      <c r="O79" s="172"/>
      <c r="P79" s="172"/>
      <c r="Q79" s="202"/>
      <c r="R79" s="196"/>
      <c r="S79" s="197"/>
      <c r="T79" s="197"/>
      <c r="U79" s="197"/>
      <c r="V79" s="197"/>
      <c r="W79" s="197"/>
      <c r="X79" s="197"/>
      <c r="Y79" s="197"/>
      <c r="Z79" s="197"/>
      <c r="AA79" s="198"/>
      <c r="AB79" s="128"/>
      <c r="AC79" s="215"/>
      <c r="AD79" s="216" t="e">
        <f t="shared" ref="AD79" si="93">+CG79+CH79</f>
        <v>#DIV/0!</v>
      </c>
      <c r="AE79" s="21">
        <f t="shared" si="91"/>
        <v>0</v>
      </c>
      <c r="AF79" s="22">
        <f t="shared" si="91"/>
        <v>0</v>
      </c>
      <c r="AG79" s="23">
        <f t="shared" si="91"/>
        <v>0</v>
      </c>
      <c r="AH79" s="23">
        <f t="shared" si="91"/>
        <v>0</v>
      </c>
      <c r="AI79" s="23">
        <f t="shared" si="91"/>
        <v>0</v>
      </c>
      <c r="AJ79" s="23">
        <f t="shared" si="89"/>
        <v>0</v>
      </c>
      <c r="AK79" s="23">
        <f t="shared" si="89"/>
        <v>0</v>
      </c>
      <c r="AL79" s="23">
        <f t="shared" si="89"/>
        <v>0</v>
      </c>
      <c r="AM79" s="23">
        <f t="shared" si="89"/>
        <v>0</v>
      </c>
      <c r="AN79" s="24">
        <f t="shared" si="89"/>
        <v>0</v>
      </c>
      <c r="AO79" s="4"/>
      <c r="AP79" s="22">
        <f t="shared" si="92"/>
        <v>0</v>
      </c>
      <c r="AQ79" s="22">
        <f t="shared" si="92"/>
        <v>0</v>
      </c>
      <c r="AR79" s="23">
        <f t="shared" si="92"/>
        <v>0</v>
      </c>
      <c r="AS79" s="23">
        <f t="shared" si="92"/>
        <v>0</v>
      </c>
      <c r="AT79" s="23">
        <f t="shared" si="92"/>
        <v>0</v>
      </c>
      <c r="AU79" s="23">
        <f t="shared" si="90"/>
        <v>0</v>
      </c>
      <c r="AV79" s="23">
        <f t="shared" si="90"/>
        <v>0</v>
      </c>
      <c r="AW79" s="23">
        <f t="shared" si="90"/>
        <v>0</v>
      </c>
      <c r="AX79" s="23">
        <f t="shared" si="90"/>
        <v>0</v>
      </c>
      <c r="AY79" s="24">
        <f t="shared" si="90"/>
        <v>0</v>
      </c>
      <c r="AZ79" s="4"/>
      <c r="BA79" s="22">
        <f t="shared" si="65"/>
        <v>0</v>
      </c>
      <c r="BB79" s="22">
        <f t="shared" si="66"/>
        <v>0</v>
      </c>
      <c r="BC79" s="23">
        <f t="shared" si="67"/>
        <v>0</v>
      </c>
      <c r="BD79" s="23">
        <f t="shared" si="68"/>
        <v>0</v>
      </c>
      <c r="BE79" s="23">
        <f t="shared" si="69"/>
        <v>0</v>
      </c>
      <c r="BF79" s="23">
        <f t="shared" si="70"/>
        <v>0</v>
      </c>
      <c r="BG79" s="23">
        <f t="shared" si="71"/>
        <v>0</v>
      </c>
      <c r="BH79" s="23">
        <f t="shared" si="72"/>
        <v>0</v>
      </c>
      <c r="BI79" s="23">
        <f t="shared" si="73"/>
        <v>0</v>
      </c>
      <c r="BJ79" s="24">
        <f t="shared" si="74"/>
        <v>0</v>
      </c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32" t="str">
        <f t="shared" si="75"/>
        <v xml:space="preserve"> </v>
      </c>
      <c r="BW79" s="32" t="str">
        <f t="shared" si="76"/>
        <v xml:space="preserve"> </v>
      </c>
      <c r="BX79" s="32" t="str">
        <f t="shared" si="77"/>
        <v xml:space="preserve"> </v>
      </c>
      <c r="BY79" s="32" t="str">
        <f t="shared" si="78"/>
        <v xml:space="preserve"> </v>
      </c>
      <c r="BZ79" s="32" t="str">
        <f t="shared" si="79"/>
        <v xml:space="preserve"> </v>
      </c>
      <c r="CA79" s="32" t="str">
        <f t="shared" si="80"/>
        <v xml:space="preserve"> </v>
      </c>
      <c r="CB79" s="32" t="str">
        <f t="shared" si="81"/>
        <v xml:space="preserve"> </v>
      </c>
      <c r="CC79" s="32" t="str">
        <f t="shared" si="82"/>
        <v xml:space="preserve"> </v>
      </c>
      <c r="CD79" s="32" t="str">
        <f t="shared" si="83"/>
        <v xml:space="preserve"> </v>
      </c>
      <c r="CE79" s="32" t="str">
        <f t="shared" si="84"/>
        <v xml:space="preserve"> </v>
      </c>
      <c r="CF79" s="33" t="e">
        <f t="shared" si="86"/>
        <v>#DIV/0!</v>
      </c>
      <c r="CG79" s="34">
        <f t="shared" si="87"/>
        <v>0</v>
      </c>
      <c r="CH79" s="34" t="e">
        <f t="shared" si="88"/>
        <v>#DIV/0!</v>
      </c>
      <c r="CI79" s="4"/>
    </row>
    <row r="80" spans="2:103" ht="15" customHeight="1" thickBot="1" x14ac:dyDescent="0.3">
      <c r="B80" s="65"/>
      <c r="C80" s="65"/>
      <c r="D80" s="164"/>
      <c r="E80" s="146"/>
      <c r="F80" s="149"/>
      <c r="G80" s="43"/>
      <c r="H80" s="43"/>
      <c r="I80" s="150"/>
      <c r="J80" s="53"/>
      <c r="K80" s="208"/>
      <c r="L80" s="209"/>
      <c r="M80" s="209"/>
      <c r="N80" s="209"/>
      <c r="O80" s="209"/>
      <c r="P80" s="209"/>
      <c r="Q80" s="210"/>
      <c r="R80" s="211"/>
      <c r="S80" s="212"/>
      <c r="T80" s="212"/>
      <c r="U80" s="212"/>
      <c r="V80" s="212"/>
      <c r="W80" s="212"/>
      <c r="X80" s="212"/>
      <c r="Y80" s="212"/>
      <c r="Z80" s="213"/>
      <c r="AA80" s="214"/>
      <c r="AB80" s="217"/>
      <c r="AC80" s="218"/>
      <c r="AD80" s="219"/>
      <c r="AE80" s="21">
        <f t="shared" si="91"/>
        <v>0</v>
      </c>
      <c r="AF80" s="22">
        <f t="shared" si="91"/>
        <v>0</v>
      </c>
      <c r="AG80" s="23">
        <f t="shared" si="91"/>
        <v>0</v>
      </c>
      <c r="AH80" s="23">
        <f t="shared" si="91"/>
        <v>0</v>
      </c>
      <c r="AI80" s="23">
        <f t="shared" si="91"/>
        <v>0</v>
      </c>
      <c r="AJ80" s="23">
        <f t="shared" si="91"/>
        <v>0</v>
      </c>
      <c r="AK80" s="23">
        <f t="shared" si="91"/>
        <v>0</v>
      </c>
      <c r="AL80" s="23">
        <f t="shared" si="91"/>
        <v>0</v>
      </c>
      <c r="AM80" s="23">
        <f t="shared" si="91"/>
        <v>0</v>
      </c>
      <c r="AN80" s="24">
        <f t="shared" si="91"/>
        <v>0</v>
      </c>
      <c r="AO80" s="4"/>
      <c r="AP80" s="22">
        <f t="shared" si="92"/>
        <v>0</v>
      </c>
      <c r="AQ80" s="22">
        <f t="shared" si="92"/>
        <v>0</v>
      </c>
      <c r="AR80" s="23">
        <f t="shared" si="92"/>
        <v>0</v>
      </c>
      <c r="AS80" s="23">
        <f t="shared" si="92"/>
        <v>0</v>
      </c>
      <c r="AT80" s="23">
        <f t="shared" si="92"/>
        <v>0</v>
      </c>
      <c r="AU80" s="23">
        <f t="shared" si="92"/>
        <v>0</v>
      </c>
      <c r="AV80" s="23">
        <f t="shared" si="92"/>
        <v>0</v>
      </c>
      <c r="AW80" s="23">
        <f t="shared" si="92"/>
        <v>0</v>
      </c>
      <c r="AX80" s="23">
        <f t="shared" si="92"/>
        <v>0</v>
      </c>
      <c r="AY80" s="24">
        <f t="shared" si="92"/>
        <v>0</v>
      </c>
      <c r="AZ80" s="4"/>
      <c r="BA80" s="22">
        <f t="shared" si="65"/>
        <v>0</v>
      </c>
      <c r="BB80" s="22">
        <f t="shared" si="66"/>
        <v>0</v>
      </c>
      <c r="BC80" s="23">
        <f t="shared" si="67"/>
        <v>0</v>
      </c>
      <c r="BD80" s="23">
        <f t="shared" si="68"/>
        <v>0</v>
      </c>
      <c r="BE80" s="23">
        <f t="shared" si="69"/>
        <v>0</v>
      </c>
      <c r="BF80" s="23">
        <f t="shared" si="70"/>
        <v>0</v>
      </c>
      <c r="BG80" s="23">
        <f t="shared" si="71"/>
        <v>0</v>
      </c>
      <c r="BH80" s="23">
        <f t="shared" si="72"/>
        <v>0</v>
      </c>
      <c r="BI80" s="23">
        <f t="shared" si="73"/>
        <v>0</v>
      </c>
      <c r="BJ80" s="24">
        <f t="shared" si="74"/>
        <v>0</v>
      </c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32" t="str">
        <f t="shared" si="75"/>
        <v xml:space="preserve"> </v>
      </c>
      <c r="BW80" s="32" t="str">
        <f t="shared" si="76"/>
        <v xml:space="preserve"> </v>
      </c>
      <c r="BX80" s="32" t="str">
        <f t="shared" si="77"/>
        <v xml:space="preserve"> </v>
      </c>
      <c r="BY80" s="32" t="str">
        <f t="shared" si="78"/>
        <v xml:space="preserve"> </v>
      </c>
      <c r="BZ80" s="32" t="str">
        <f t="shared" si="79"/>
        <v xml:space="preserve"> </v>
      </c>
      <c r="CA80" s="32" t="str">
        <f t="shared" si="80"/>
        <v xml:space="preserve"> </v>
      </c>
      <c r="CB80" s="32" t="str">
        <f t="shared" si="81"/>
        <v xml:space="preserve"> </v>
      </c>
      <c r="CC80" s="32" t="str">
        <f t="shared" si="82"/>
        <v xml:space="preserve"> </v>
      </c>
      <c r="CD80" s="32" t="str">
        <f t="shared" si="83"/>
        <v xml:space="preserve"> </v>
      </c>
      <c r="CE80" s="32" t="str">
        <f t="shared" si="84"/>
        <v xml:space="preserve"> </v>
      </c>
      <c r="CF80" s="33" t="e">
        <f t="shared" si="86"/>
        <v>#DIV/0!</v>
      </c>
      <c r="CG80" s="34">
        <f t="shared" si="87"/>
        <v>0</v>
      </c>
      <c r="CH80" s="34" t="e">
        <f t="shared" si="88"/>
        <v>#DIV/0!</v>
      </c>
      <c r="CI80" s="4"/>
    </row>
    <row r="81" spans="2:86" ht="18.75" thickBot="1" x14ac:dyDescent="0.3">
      <c r="D81" s="255" t="s">
        <v>58</v>
      </c>
      <c r="E81" s="256"/>
      <c r="F81" s="256"/>
      <c r="G81" s="256"/>
      <c r="H81" s="159"/>
      <c r="I81" s="144"/>
      <c r="J81" s="145"/>
      <c r="K81" s="69"/>
      <c r="L81" s="69"/>
      <c r="M81" s="69"/>
      <c r="N81" s="69"/>
      <c r="O81" s="69"/>
      <c r="P81" s="69"/>
      <c r="Q81" s="69"/>
      <c r="R81" s="70">
        <f t="shared" ref="R81:AA81" si="94">AE81</f>
        <v>65</v>
      </c>
      <c r="S81" s="70">
        <f t="shared" si="94"/>
        <v>63</v>
      </c>
      <c r="T81" s="71">
        <f t="shared" si="94"/>
        <v>60</v>
      </c>
      <c r="U81" s="71">
        <f t="shared" si="94"/>
        <v>60</v>
      </c>
      <c r="V81" s="71">
        <f t="shared" si="94"/>
        <v>59</v>
      </c>
      <c r="W81" s="71">
        <f t="shared" si="94"/>
        <v>59</v>
      </c>
      <c r="X81" s="71">
        <f t="shared" si="94"/>
        <v>59</v>
      </c>
      <c r="Y81" s="71">
        <f t="shared" si="94"/>
        <v>59</v>
      </c>
      <c r="Z81" s="71">
        <f t="shared" si="94"/>
        <v>59</v>
      </c>
      <c r="AA81" s="72">
        <f t="shared" si="94"/>
        <v>59</v>
      </c>
      <c r="AB81" s="73">
        <f>SUM(AB6:AB79)</f>
        <v>6838</v>
      </c>
      <c r="AC81" s="74">
        <f>SUM(AC6:AC79)</f>
        <v>6505</v>
      </c>
      <c r="AD81" s="75"/>
      <c r="AE81" s="76">
        <f t="shared" ref="AE81:AN81" si="95">SUM(AE6:AE79)</f>
        <v>65</v>
      </c>
      <c r="AF81" s="76">
        <f t="shared" si="95"/>
        <v>63</v>
      </c>
      <c r="AG81" s="77">
        <f t="shared" si="95"/>
        <v>60</v>
      </c>
      <c r="AH81" s="77">
        <f t="shared" si="95"/>
        <v>60</v>
      </c>
      <c r="AI81" s="77">
        <f t="shared" si="95"/>
        <v>59</v>
      </c>
      <c r="AJ81" s="77">
        <f t="shared" si="95"/>
        <v>59</v>
      </c>
      <c r="AK81" s="77">
        <f t="shared" si="95"/>
        <v>59</v>
      </c>
      <c r="AL81" s="77">
        <f t="shared" si="95"/>
        <v>59</v>
      </c>
      <c r="AM81" s="77">
        <f t="shared" si="95"/>
        <v>59</v>
      </c>
      <c r="AN81" s="78">
        <f t="shared" si="95"/>
        <v>59</v>
      </c>
      <c r="AP81" s="76">
        <f t="shared" ref="AP81:AY81" si="96">SUM(AP6:AP79)</f>
        <v>0</v>
      </c>
      <c r="AQ81" s="76">
        <f t="shared" si="96"/>
        <v>0</v>
      </c>
      <c r="AR81" s="77">
        <f t="shared" si="96"/>
        <v>0</v>
      </c>
      <c r="AS81" s="77">
        <f t="shared" si="96"/>
        <v>1</v>
      </c>
      <c r="AT81" s="77">
        <f t="shared" si="96"/>
        <v>0</v>
      </c>
      <c r="AU81" s="77">
        <f t="shared" si="96"/>
        <v>0</v>
      </c>
      <c r="AV81" s="77">
        <f t="shared" si="96"/>
        <v>0</v>
      </c>
      <c r="AW81" s="77">
        <f t="shared" si="96"/>
        <v>0</v>
      </c>
      <c r="AX81" s="77">
        <f t="shared" si="96"/>
        <v>0</v>
      </c>
      <c r="AY81" s="78">
        <f t="shared" si="96"/>
        <v>0</v>
      </c>
      <c r="BA81" s="76">
        <f t="shared" ref="BA81:BJ81" si="97">SUM(BA6:BA79)</f>
        <v>6</v>
      </c>
      <c r="BB81" s="76">
        <f t="shared" si="97"/>
        <v>4</v>
      </c>
      <c r="BC81" s="77">
        <f t="shared" si="97"/>
        <v>6</v>
      </c>
      <c r="BD81" s="77">
        <f t="shared" si="97"/>
        <v>3</v>
      </c>
      <c r="BE81" s="77">
        <f t="shared" si="97"/>
        <v>3</v>
      </c>
      <c r="BF81" s="77">
        <f t="shared" si="97"/>
        <v>3</v>
      </c>
      <c r="BG81" s="77">
        <f t="shared" si="97"/>
        <v>0</v>
      </c>
      <c r="BH81" s="77">
        <f t="shared" si="97"/>
        <v>0</v>
      </c>
      <c r="BI81" s="77">
        <f t="shared" si="97"/>
        <v>0</v>
      </c>
      <c r="BJ81" s="78">
        <f t="shared" si="97"/>
        <v>0</v>
      </c>
      <c r="BV81" s="76">
        <f t="shared" ref="BV81:CE81" si="98">SUM(BV6:BV79)</f>
        <v>65</v>
      </c>
      <c r="BW81" s="76">
        <f t="shared" si="98"/>
        <v>63</v>
      </c>
      <c r="BX81" s="76">
        <f t="shared" si="98"/>
        <v>60</v>
      </c>
      <c r="BY81" s="76">
        <f t="shared" si="98"/>
        <v>60</v>
      </c>
      <c r="BZ81" s="76">
        <f t="shared" si="98"/>
        <v>59</v>
      </c>
      <c r="CA81" s="76">
        <f t="shared" si="98"/>
        <v>59</v>
      </c>
      <c r="CB81" s="76">
        <f t="shared" si="98"/>
        <v>59</v>
      </c>
      <c r="CC81" s="76">
        <f t="shared" si="98"/>
        <v>59</v>
      </c>
      <c r="CD81" s="76">
        <f t="shared" si="98"/>
        <v>59</v>
      </c>
      <c r="CE81" s="76">
        <f t="shared" si="98"/>
        <v>59</v>
      </c>
      <c r="CF81" s="33">
        <f t="shared" ref="CF81" si="99">AC81/AB81</f>
        <v>0.95130155016086571</v>
      </c>
      <c r="CG81" s="34">
        <f t="shared" ref="CG81" si="100">(SUM(BV81:CE81))/11</f>
        <v>54.727272727272727</v>
      </c>
      <c r="CH81" s="34">
        <f t="shared" ref="CH81" si="101">(IF((AC81/AB81)&lt;1.00001,(AC81/AB81)," "))/11</f>
        <v>8.6481959105533246E-2</v>
      </c>
    </row>
    <row r="82" spans="2:86" ht="18.75" customHeight="1" thickBot="1" x14ac:dyDescent="0.3">
      <c r="D82" s="255" t="s">
        <v>59</v>
      </c>
      <c r="E82" s="257"/>
      <c r="F82" s="257"/>
      <c r="G82" s="257"/>
      <c r="H82" s="160"/>
      <c r="I82" s="67"/>
      <c r="J82" s="68"/>
      <c r="K82" s="160"/>
      <c r="L82" s="160"/>
      <c r="M82" s="160"/>
      <c r="N82" s="160"/>
      <c r="O82" s="160"/>
      <c r="P82" s="160"/>
      <c r="Q82" s="160"/>
      <c r="R82" s="79">
        <f t="shared" ref="R82:AA82" si="102">+R81/(COUNT($D6:$D79))</f>
        <v>0.91549295774647887</v>
      </c>
      <c r="S82" s="79">
        <f t="shared" si="102"/>
        <v>0.88732394366197187</v>
      </c>
      <c r="T82" s="80">
        <f t="shared" si="102"/>
        <v>0.84507042253521125</v>
      </c>
      <c r="U82" s="80">
        <f t="shared" si="102"/>
        <v>0.84507042253521125</v>
      </c>
      <c r="V82" s="80">
        <f t="shared" si="102"/>
        <v>0.83098591549295775</v>
      </c>
      <c r="W82" s="80">
        <f t="shared" si="102"/>
        <v>0.83098591549295775</v>
      </c>
      <c r="X82" s="80">
        <f t="shared" si="102"/>
        <v>0.83098591549295775</v>
      </c>
      <c r="Y82" s="80">
        <f t="shared" si="102"/>
        <v>0.83098591549295775</v>
      </c>
      <c r="Z82" s="80">
        <f t="shared" si="102"/>
        <v>0.83098591549295775</v>
      </c>
      <c r="AA82" s="81">
        <f t="shared" si="102"/>
        <v>0.83098591549295775</v>
      </c>
      <c r="AB82" s="258">
        <f>(((SUM(R81:AA81)/((MAX(D6:D80)*11)))+((AC81/AB81)/11)))</f>
        <v>0.85728861723613503</v>
      </c>
      <c r="AC82" s="259"/>
      <c r="AE82" s="82">
        <f t="shared" ref="AE82:AN82" si="103">+AE81/(COUNT($D6:$D79))</f>
        <v>0.91549295774647887</v>
      </c>
      <c r="AF82" s="82">
        <f t="shared" si="103"/>
        <v>0.88732394366197187</v>
      </c>
      <c r="AG82" s="82">
        <f t="shared" si="103"/>
        <v>0.84507042253521125</v>
      </c>
      <c r="AH82" s="82">
        <f t="shared" si="103"/>
        <v>0.84507042253521125</v>
      </c>
      <c r="AI82" s="82">
        <f t="shared" si="103"/>
        <v>0.83098591549295775</v>
      </c>
      <c r="AJ82" s="82">
        <f t="shared" si="103"/>
        <v>0.83098591549295775</v>
      </c>
      <c r="AK82" s="82">
        <f t="shared" si="103"/>
        <v>0.83098591549295775</v>
      </c>
      <c r="AL82" s="82">
        <f t="shared" si="103"/>
        <v>0.83098591549295775</v>
      </c>
      <c r="AM82" s="82">
        <f t="shared" si="103"/>
        <v>0.83098591549295775</v>
      </c>
      <c r="AN82" s="82">
        <f t="shared" si="103"/>
        <v>0.83098591549295775</v>
      </c>
      <c r="AP82" s="82">
        <f t="shared" ref="AP82:AY82" si="104">+AP81/(COUNT($D6:$D79))</f>
        <v>0</v>
      </c>
      <c r="AQ82" s="82">
        <f t="shared" si="104"/>
        <v>0</v>
      </c>
      <c r="AR82" s="82">
        <f t="shared" si="104"/>
        <v>0</v>
      </c>
      <c r="AS82" s="82">
        <f t="shared" si="104"/>
        <v>1.4084507042253521E-2</v>
      </c>
      <c r="AT82" s="82">
        <f t="shared" si="104"/>
        <v>0</v>
      </c>
      <c r="AU82" s="82">
        <f t="shared" si="104"/>
        <v>0</v>
      </c>
      <c r="AV82" s="82">
        <f t="shared" si="104"/>
        <v>0</v>
      </c>
      <c r="AW82" s="82">
        <f t="shared" si="104"/>
        <v>0</v>
      </c>
      <c r="AX82" s="82">
        <f t="shared" si="104"/>
        <v>0</v>
      </c>
      <c r="AY82" s="82">
        <f t="shared" si="104"/>
        <v>0</v>
      </c>
      <c r="BA82" s="82">
        <f t="shared" ref="BA82:BJ82" si="105">+BA81/(COUNT($D6:$D79))</f>
        <v>8.4507042253521125E-2</v>
      </c>
      <c r="BB82" s="82">
        <f t="shared" si="105"/>
        <v>5.6338028169014086E-2</v>
      </c>
      <c r="BC82" s="82">
        <f t="shared" si="105"/>
        <v>8.4507042253521125E-2</v>
      </c>
      <c r="BD82" s="82">
        <f t="shared" si="105"/>
        <v>4.2253521126760563E-2</v>
      </c>
      <c r="BE82" s="82">
        <f t="shared" si="105"/>
        <v>4.2253521126760563E-2</v>
      </c>
      <c r="BF82" s="82">
        <f t="shared" si="105"/>
        <v>4.2253521126760563E-2</v>
      </c>
      <c r="BG82" s="82">
        <f t="shared" si="105"/>
        <v>0</v>
      </c>
      <c r="BH82" s="82">
        <f t="shared" si="105"/>
        <v>0</v>
      </c>
      <c r="BI82" s="82">
        <f t="shared" si="105"/>
        <v>0</v>
      </c>
      <c r="BJ82" s="82">
        <f t="shared" si="105"/>
        <v>0</v>
      </c>
      <c r="BV82" s="82">
        <f t="shared" ref="BV82:CE82" si="106">+BV81/(COUNT($D6:$D79))</f>
        <v>0.91549295774647887</v>
      </c>
      <c r="BW82" s="82">
        <f t="shared" si="106"/>
        <v>0.88732394366197187</v>
      </c>
      <c r="BX82" s="82">
        <f t="shared" si="106"/>
        <v>0.84507042253521125</v>
      </c>
      <c r="BY82" s="82">
        <f t="shared" si="106"/>
        <v>0.84507042253521125</v>
      </c>
      <c r="BZ82" s="82">
        <f t="shared" si="106"/>
        <v>0.83098591549295775</v>
      </c>
      <c r="CA82" s="82">
        <f t="shared" si="106"/>
        <v>0.83098591549295775</v>
      </c>
      <c r="CB82" s="82">
        <f t="shared" si="106"/>
        <v>0.83098591549295775</v>
      </c>
      <c r="CC82" s="82">
        <f t="shared" si="106"/>
        <v>0.83098591549295775</v>
      </c>
      <c r="CD82" s="82">
        <f t="shared" si="106"/>
        <v>0.83098591549295775</v>
      </c>
      <c r="CE82" s="82">
        <f t="shared" si="106"/>
        <v>0.83098591549295775</v>
      </c>
      <c r="CF82" s="162" t="e">
        <f>av</f>
        <v>#NAME?</v>
      </c>
    </row>
    <row r="83" spans="2:86" ht="18.75" customHeight="1" thickBot="1" x14ac:dyDescent="0.3">
      <c r="D83" s="264" t="s">
        <v>60</v>
      </c>
      <c r="E83" s="256"/>
      <c r="F83" s="256"/>
      <c r="G83" s="256"/>
      <c r="H83" s="159"/>
      <c r="I83" s="83"/>
      <c r="J83" s="84"/>
      <c r="K83" s="160"/>
      <c r="L83" s="160"/>
      <c r="M83" s="160"/>
      <c r="N83" s="160"/>
      <c r="O83" s="160"/>
      <c r="P83" s="160"/>
      <c r="Q83" s="160"/>
      <c r="R83" s="165">
        <f t="shared" ref="R83:AA83" si="107">AP82</f>
        <v>0</v>
      </c>
      <c r="S83" s="165">
        <f t="shared" si="107"/>
        <v>0</v>
      </c>
      <c r="T83" s="165">
        <f t="shared" si="107"/>
        <v>0</v>
      </c>
      <c r="U83" s="165">
        <f t="shared" si="107"/>
        <v>1.4084507042253521E-2</v>
      </c>
      <c r="V83" s="165">
        <f t="shared" si="107"/>
        <v>0</v>
      </c>
      <c r="W83" s="165">
        <f t="shared" si="107"/>
        <v>0</v>
      </c>
      <c r="X83" s="165">
        <f t="shared" si="107"/>
        <v>0</v>
      </c>
      <c r="Y83" s="165">
        <f t="shared" si="107"/>
        <v>0</v>
      </c>
      <c r="Z83" s="165">
        <f t="shared" si="107"/>
        <v>0</v>
      </c>
      <c r="AA83" s="165">
        <f t="shared" si="107"/>
        <v>0</v>
      </c>
      <c r="AB83" s="260"/>
      <c r="AC83" s="261"/>
    </row>
    <row r="84" spans="2:86" ht="18.75" customHeight="1" thickBot="1" x14ac:dyDescent="0.3">
      <c r="D84" s="255" t="s">
        <v>61</v>
      </c>
      <c r="E84" s="257"/>
      <c r="F84" s="257"/>
      <c r="G84" s="257"/>
      <c r="H84" s="160"/>
      <c r="I84" s="160"/>
      <c r="J84" s="85"/>
      <c r="K84" s="160"/>
      <c r="L84" s="160"/>
      <c r="M84" s="160"/>
      <c r="N84" s="160"/>
      <c r="O84" s="160"/>
      <c r="P84" s="160"/>
      <c r="Q84" s="160"/>
      <c r="R84" s="79">
        <f t="shared" ref="R84:AA84" si="108">BA82</f>
        <v>8.4507042253521125E-2</v>
      </c>
      <c r="S84" s="79">
        <f t="shared" si="108"/>
        <v>5.6338028169014086E-2</v>
      </c>
      <c r="T84" s="79">
        <f t="shared" si="108"/>
        <v>8.4507042253521125E-2</v>
      </c>
      <c r="U84" s="79">
        <f t="shared" si="108"/>
        <v>4.2253521126760563E-2</v>
      </c>
      <c r="V84" s="79">
        <f t="shared" si="108"/>
        <v>4.2253521126760563E-2</v>
      </c>
      <c r="W84" s="79">
        <f t="shared" si="108"/>
        <v>4.2253521126760563E-2</v>
      </c>
      <c r="X84" s="79">
        <f t="shared" si="108"/>
        <v>0</v>
      </c>
      <c r="Y84" s="79">
        <f t="shared" si="108"/>
        <v>0</v>
      </c>
      <c r="Z84" s="79">
        <f t="shared" si="108"/>
        <v>0</v>
      </c>
      <c r="AA84" s="79">
        <f t="shared" si="108"/>
        <v>0</v>
      </c>
      <c r="AB84" s="260"/>
      <c r="AC84" s="261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2:86" ht="18.75" customHeight="1" thickBot="1" x14ac:dyDescent="0.3">
      <c r="D85" s="255" t="s">
        <v>62</v>
      </c>
      <c r="E85" s="257"/>
      <c r="F85" s="257"/>
      <c r="G85" s="257"/>
      <c r="H85" s="160"/>
      <c r="I85" s="160"/>
      <c r="J85" s="85"/>
      <c r="K85" s="160"/>
      <c r="L85" s="160"/>
      <c r="M85" s="160"/>
      <c r="N85" s="160"/>
      <c r="O85" s="160"/>
      <c r="P85" s="160"/>
      <c r="Q85" s="160"/>
      <c r="R85" s="79">
        <f t="shared" ref="R85:AA85" si="109">1-(SUM(R82:R84))</f>
        <v>0</v>
      </c>
      <c r="S85" s="79">
        <f t="shared" si="109"/>
        <v>5.6338028169014009E-2</v>
      </c>
      <c r="T85" s="79">
        <f t="shared" si="109"/>
        <v>7.0422535211267623E-2</v>
      </c>
      <c r="U85" s="79">
        <f t="shared" si="109"/>
        <v>9.8591549295774739E-2</v>
      </c>
      <c r="V85" s="79">
        <f t="shared" si="109"/>
        <v>0.12676056338028174</v>
      </c>
      <c r="W85" s="79">
        <f t="shared" si="109"/>
        <v>0.12676056338028174</v>
      </c>
      <c r="X85" s="79">
        <f t="shared" si="109"/>
        <v>0.16901408450704225</v>
      </c>
      <c r="Y85" s="79">
        <f t="shared" si="109"/>
        <v>0.16901408450704225</v>
      </c>
      <c r="Z85" s="79">
        <f t="shared" si="109"/>
        <v>0.16901408450704225</v>
      </c>
      <c r="AA85" s="79">
        <f t="shared" si="109"/>
        <v>0.16901408450704225</v>
      </c>
      <c r="AB85" s="262"/>
      <c r="AC85" s="263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2:86" x14ac:dyDescent="0.25">
      <c r="E86" s="86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G86" s="2"/>
      <c r="AH86" s="2"/>
      <c r="AI86" s="87"/>
      <c r="AJ86" s="87"/>
      <c r="AK86" s="87"/>
      <c r="AL86" s="87"/>
      <c r="AM86" s="2"/>
      <c r="AN86" s="2"/>
      <c r="AO86" s="2"/>
      <c r="AP86" s="2"/>
    </row>
    <row r="87" spans="2:86" ht="15.75" thickBot="1" x14ac:dyDescent="0.3">
      <c r="E87" s="86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G87" s="2"/>
      <c r="AH87" s="88"/>
      <c r="AI87" s="88"/>
      <c r="AJ87" s="88"/>
      <c r="AK87" s="89"/>
      <c r="AL87" s="87"/>
      <c r="AM87" s="2"/>
      <c r="AN87" s="2"/>
      <c r="AO87" s="2"/>
      <c r="AP87" s="2"/>
    </row>
    <row r="88" spans="2:86" s="5" customFormat="1" ht="46.5" thickBot="1" x14ac:dyDescent="0.3">
      <c r="B88" s="90"/>
      <c r="C88" s="90"/>
      <c r="D88" s="162"/>
      <c r="E88" s="91"/>
      <c r="J88" s="162"/>
      <c r="R88" s="162" t="s">
        <v>63</v>
      </c>
      <c r="S88" s="92" t="s">
        <v>25</v>
      </c>
      <c r="T88" s="162" t="s">
        <v>26</v>
      </c>
      <c r="U88" s="162" t="s">
        <v>64</v>
      </c>
      <c r="V88" s="162" t="s">
        <v>65</v>
      </c>
      <c r="W88" s="162" t="s">
        <v>66</v>
      </c>
      <c r="X88" s="162" t="s">
        <v>30</v>
      </c>
      <c r="Y88" s="162" t="s">
        <v>67</v>
      </c>
      <c r="Z88" s="162" t="s">
        <v>68</v>
      </c>
      <c r="AA88" s="162" t="s">
        <v>69</v>
      </c>
      <c r="AB88" s="162"/>
      <c r="AC88" s="162"/>
      <c r="AD88" s="93"/>
      <c r="AG88" s="89"/>
      <c r="AH88" s="88"/>
      <c r="AI88" s="88"/>
      <c r="AJ88" s="88"/>
      <c r="AK88" s="2"/>
      <c r="AL88" s="87"/>
      <c r="AM88" s="2"/>
      <c r="AN88" s="89"/>
      <c r="AO88" s="89"/>
      <c r="AP88" s="89"/>
      <c r="BV88" s="162"/>
      <c r="BW88" s="162"/>
      <c r="BX88" s="162"/>
      <c r="BY88" s="162"/>
      <c r="BZ88" s="162"/>
      <c r="CA88" s="162"/>
      <c r="CB88" s="162"/>
      <c r="CC88" s="162"/>
      <c r="CD88" s="162"/>
      <c r="CE88" s="162"/>
      <c r="CF88" s="162"/>
      <c r="CG88" s="6"/>
      <c r="CH88" s="6"/>
    </row>
    <row r="89" spans="2:86" x14ac:dyDescent="0.25">
      <c r="E89" s="94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G89" s="2"/>
      <c r="AH89" s="88"/>
      <c r="AI89" s="88"/>
      <c r="AJ89" s="88"/>
      <c r="AK89" s="2"/>
      <c r="AL89" s="87"/>
      <c r="AM89" s="2"/>
      <c r="AN89" s="2"/>
      <c r="AO89" s="2"/>
      <c r="AP89" s="2"/>
    </row>
    <row r="90" spans="2:86" x14ac:dyDescent="0.25">
      <c r="E90" s="94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G90" s="2"/>
      <c r="AH90" s="2"/>
      <c r="AI90" s="87"/>
      <c r="AJ90" s="87"/>
      <c r="AK90" s="2"/>
      <c r="AL90" s="87"/>
      <c r="AM90" s="2"/>
      <c r="AN90" s="2"/>
      <c r="AO90" s="2"/>
      <c r="AP90" s="2"/>
    </row>
    <row r="91" spans="2:86" x14ac:dyDescent="0.25">
      <c r="E91" s="94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2:86" x14ac:dyDescent="0.25">
      <c r="E92" s="94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</row>
    <row r="93" spans="2:86" x14ac:dyDescent="0.25">
      <c r="E93" s="94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</row>
    <row r="94" spans="2:86" x14ac:dyDescent="0.25">
      <c r="E94" s="94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</row>
    <row r="95" spans="2:86" x14ac:dyDescent="0.25">
      <c r="E95" s="94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</row>
    <row r="96" spans="2:86" x14ac:dyDescent="0.25">
      <c r="E96" s="94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</row>
    <row r="97" spans="5:29" x14ac:dyDescent="0.25">
      <c r="E97" s="86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</row>
    <row r="98" spans="5:29" x14ac:dyDescent="0.25">
      <c r="E98" s="94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</row>
    <row r="99" spans="5:29" x14ac:dyDescent="0.25">
      <c r="E99" s="94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</row>
    <row r="100" spans="5:29" x14ac:dyDescent="0.25">
      <c r="E100" s="94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</row>
    <row r="101" spans="5:29" x14ac:dyDescent="0.25">
      <c r="E101" s="94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</row>
    <row r="102" spans="5:29" x14ac:dyDescent="0.25">
      <c r="E102" s="94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</row>
    <row r="103" spans="5:29" x14ac:dyDescent="0.25">
      <c r="E103" s="86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</row>
    <row r="104" spans="5:29" x14ac:dyDescent="0.25">
      <c r="E104" s="94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</row>
    <row r="105" spans="5:29" x14ac:dyDescent="0.25">
      <c r="E105" s="94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</row>
    <row r="106" spans="5:29" x14ac:dyDescent="0.25">
      <c r="E106" s="86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</row>
    <row r="107" spans="5:29" x14ac:dyDescent="0.25">
      <c r="E107" s="94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</row>
    <row r="108" spans="5:29" x14ac:dyDescent="0.25">
      <c r="E108" s="94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</row>
    <row r="109" spans="5:29" x14ac:dyDescent="0.25">
      <c r="E109" s="94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</row>
    <row r="110" spans="5:29" x14ac:dyDescent="0.25"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</row>
    <row r="111" spans="5:29" x14ac:dyDescent="0.25"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</row>
    <row r="112" spans="5:29" x14ac:dyDescent="0.25"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</row>
    <row r="113" spans="18:29" x14ac:dyDescent="0.25"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</row>
    <row r="114" spans="18:29" x14ac:dyDescent="0.25"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</row>
    <row r="115" spans="18:29" x14ac:dyDescent="0.25"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</row>
    <row r="116" spans="18:29" x14ac:dyDescent="0.25"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</row>
    <row r="117" spans="18:29" x14ac:dyDescent="0.25"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</row>
    <row r="118" spans="18:29" x14ac:dyDescent="0.25"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</row>
    <row r="119" spans="18:29" x14ac:dyDescent="0.25"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</row>
    <row r="120" spans="18:29" x14ac:dyDescent="0.25"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</row>
    <row r="121" spans="18:29" x14ac:dyDescent="0.25"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</row>
  </sheetData>
  <mergeCells count="17">
    <mergeCell ref="BV5:CH5"/>
    <mergeCell ref="D81:G81"/>
    <mergeCell ref="D82:G82"/>
    <mergeCell ref="AB82:AC85"/>
    <mergeCell ref="D83:G83"/>
    <mergeCell ref="D84:G84"/>
    <mergeCell ref="D85:G85"/>
    <mergeCell ref="D2:AD3"/>
    <mergeCell ref="D4:G4"/>
    <mergeCell ref="K4:Q4"/>
    <mergeCell ref="AE4:BJ4"/>
    <mergeCell ref="AE5:AN5"/>
    <mergeCell ref="AP5:AY5"/>
    <mergeCell ref="BA5:BJ5"/>
    <mergeCell ref="R4:U4"/>
    <mergeCell ref="V4:Y4"/>
    <mergeCell ref="Z4:AC4"/>
  </mergeCells>
  <conditionalFormatting sqref="S89:S121 R86:R121 T86:AC121 S86:S87 S81:AC81 R79:R81 S79:AA80 AH87:AJ89 R6:AA78">
    <cfRule type="cellIs" dxfId="218" priority="109" stopIfTrue="1" operator="equal">
      <formula>"S"</formula>
    </cfRule>
    <cfRule type="cellIs" dxfId="217" priority="110" stopIfTrue="1" operator="equal">
      <formula>"I"</formula>
    </cfRule>
    <cfRule type="cellIs" dxfId="216" priority="111" stopIfTrue="1" operator="equal">
      <formula>"C"</formula>
    </cfRule>
  </conditionalFormatting>
  <conditionalFormatting sqref="AE82:AN82 T83:AA84 R82:S84 BA82:BJ82 AP82:AY82 BV82:CE82 T82:AB82">
    <cfRule type="cellIs" dxfId="215" priority="106" stopIfTrue="1" operator="lessThan">
      <formula>0.8</formula>
    </cfRule>
    <cfRule type="cellIs" dxfId="214" priority="107" stopIfTrue="1" operator="between">
      <formula>0.8</formula>
      <formula>0.9</formula>
    </cfRule>
    <cfRule type="cellIs" dxfId="213" priority="108" stopIfTrue="1" operator="greaterThan">
      <formula>0.9</formula>
    </cfRule>
  </conditionalFormatting>
  <conditionalFormatting sqref="R85:AA85">
    <cfRule type="cellIs" dxfId="212" priority="103" stopIfTrue="1" operator="greaterThan">
      <formula>0.2</formula>
    </cfRule>
    <cfRule type="cellIs" dxfId="211" priority="104" stopIfTrue="1" operator="between">
      <formula>0.1999999</formula>
      <formula>0.1</formula>
    </cfRule>
    <cfRule type="cellIs" dxfId="210" priority="105" stopIfTrue="1" operator="lessThan">
      <formula>0.1</formula>
    </cfRule>
  </conditionalFormatting>
  <conditionalFormatting sqref="Q22:Q32 K6:Q20 R17:W17 Q36:Q43 K21:P43 K44:Q80">
    <cfRule type="cellIs" dxfId="209" priority="101" stopIfTrue="1" operator="equal">
      <formula>"Y"</formula>
    </cfRule>
    <cfRule type="cellIs" dxfId="208" priority="102" stopIfTrue="1" operator="equal">
      <formula>"N"</formula>
    </cfRule>
  </conditionalFormatting>
  <conditionalFormatting sqref="AC46:AC80 AB47:AB80 AB6:AC76">
    <cfRule type="cellIs" dxfId="207" priority="98" stopIfTrue="1" operator="lessThan">
      <formula>1</formula>
    </cfRule>
    <cfRule type="cellIs" priority="99" stopIfTrue="1" operator="equal">
      <formula>"I"</formula>
    </cfRule>
    <cfRule type="cellIs" priority="100" stopIfTrue="1" operator="equal">
      <formula>"C"</formula>
    </cfRule>
  </conditionalFormatting>
  <conditionalFormatting sqref="AD6:AD80">
    <cfRule type="cellIs" dxfId="206" priority="95" stopIfTrue="1" operator="equal">
      <formula>1</formula>
    </cfRule>
    <cfRule type="cellIs" dxfId="205" priority="96" stopIfTrue="1" operator="between">
      <formula>0.99999</formula>
      <formula>0.9</formula>
    </cfRule>
    <cfRule type="cellIs" dxfId="204" priority="97" stopIfTrue="1" operator="lessThan">
      <formula>0.9</formula>
    </cfRule>
  </conditionalFormatting>
  <conditionalFormatting sqref="AB71:AB76">
    <cfRule type="cellIs" dxfId="203" priority="17" operator="lessThan">
      <formula>1</formula>
    </cfRule>
  </conditionalFormatting>
  <hyperlinks>
    <hyperlink ref="I16" r:id="rId1"/>
    <hyperlink ref="I6" r:id="rId2"/>
    <hyperlink ref="I9" r:id="rId3"/>
    <hyperlink ref="I28" r:id="rId4"/>
    <hyperlink ref="I10" r:id="rId5"/>
    <hyperlink ref="I22" r:id="rId6"/>
    <hyperlink ref="I65" r:id="rId7"/>
    <hyperlink ref="I17" r:id="rId8"/>
    <hyperlink ref="I36" r:id="rId9"/>
    <hyperlink ref="I41" r:id="rId10"/>
    <hyperlink ref="I32" r:id="rId11"/>
    <hyperlink ref="I38" r:id="rId12"/>
    <hyperlink ref="I40" r:id="rId13"/>
    <hyperlink ref="I47" r:id="rId14"/>
    <hyperlink ref="I49" r:id="rId15"/>
    <hyperlink ref="I45" r:id="rId16"/>
    <hyperlink ref="I30" r:id="rId17"/>
    <hyperlink ref="I44" r:id="rId18" display="mailto:George.cronje@exxaro.com"/>
    <hyperlink ref="I62" r:id="rId19"/>
    <hyperlink ref="I34" r:id="rId20"/>
    <hyperlink ref="I69" r:id="rId21"/>
    <hyperlink ref="I70" r:id="rId22"/>
    <hyperlink ref="I37" r:id="rId23"/>
    <hyperlink ref="I33" r:id="rId24"/>
    <hyperlink ref="I57" r:id="rId25"/>
    <hyperlink ref="I53" r:id="rId26"/>
    <hyperlink ref="I42" r:id="rId27"/>
    <hyperlink ref="I54" r:id="rId28"/>
    <hyperlink ref="I56" r:id="rId29"/>
    <hyperlink ref="I64" r:id="rId30"/>
    <hyperlink ref="I12" r:id="rId31" display="mailto:Dawie.venter@implats.co.za"/>
    <hyperlink ref="I27" r:id="rId32" display="mailto:Willie.nelson@za.drdgold.com"/>
    <hyperlink ref="I24" r:id="rId33"/>
    <hyperlink ref="I43" r:id="rId34"/>
    <hyperlink ref="I14" r:id="rId35"/>
    <hyperlink ref="I50" r:id="rId36"/>
    <hyperlink ref="I23" r:id="rId37"/>
    <hyperlink ref="I68" r:id="rId38" display="mailto:Frank.Cotton@SamancorCr.com"/>
    <hyperlink ref="I8" r:id="rId39"/>
    <hyperlink ref="I7" r:id="rId40"/>
    <hyperlink ref="I52" r:id="rId41"/>
  </hyperlinks>
  <pageMargins left="0.7" right="0.7" top="0.75" bottom="0.75" header="0.3" footer="0.3"/>
  <pageSetup paperSize="9" orientation="portrait" horizontalDpi="4294967294" verticalDpi="0" r:id="rId42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C121"/>
  <sheetViews>
    <sheetView tabSelected="1" topLeftCell="C1" zoomScale="50" zoomScaleNormal="50" workbookViewId="0">
      <selection activeCell="CW10" sqref="CW10"/>
    </sheetView>
  </sheetViews>
  <sheetFormatPr defaultRowHeight="15" x14ac:dyDescent="0.25"/>
  <cols>
    <col min="1" max="1" width="3.7109375" customWidth="1"/>
    <col min="2" max="3" width="3.42578125" style="3" customWidth="1"/>
    <col min="4" max="4" width="5.7109375" style="162" customWidth="1"/>
    <col min="5" max="5" width="25.85546875" style="4" customWidth="1"/>
    <col min="6" max="6" width="24" customWidth="1"/>
    <col min="7" max="7" width="24.7109375" customWidth="1"/>
    <col min="8" max="8" width="27.28515625" customWidth="1"/>
    <col min="9" max="9" width="38.7109375" style="5" customWidth="1"/>
    <col min="10" max="10" width="28.140625" style="162" customWidth="1"/>
    <col min="11" max="17" width="8.140625" customWidth="1"/>
    <col min="18" max="18" width="8.28515625" customWidth="1"/>
    <col min="19" max="27" width="8.42578125" customWidth="1"/>
    <col min="28" max="28" width="13.5703125" bestFit="1" customWidth="1"/>
    <col min="29" max="30" width="9.140625" customWidth="1"/>
    <col min="31" max="31" width="9" style="4" customWidth="1"/>
    <col min="32" max="32" width="8.7109375" hidden="1" customWidth="1"/>
    <col min="33" max="41" width="4.85546875" hidden="1" customWidth="1"/>
    <col min="42" max="42" width="4.7109375" hidden="1" customWidth="1"/>
    <col min="43" max="52" width="4.85546875" hidden="1" customWidth="1"/>
    <col min="53" max="53" width="1.28515625" hidden="1" customWidth="1"/>
    <col min="54" max="63" width="4.85546875" hidden="1" customWidth="1"/>
    <col min="64" max="74" width="9.140625" hidden="1" customWidth="1"/>
    <col min="75" max="85" width="9.140625" style="162" hidden="1" customWidth="1"/>
    <col min="86" max="87" width="9.140625" style="6" hidden="1" customWidth="1"/>
    <col min="88" max="99" width="9.140625" hidden="1" customWidth="1"/>
    <col min="100" max="101" width="9.140625" customWidth="1"/>
    <col min="104" max="105" width="9.140625" customWidth="1"/>
  </cols>
  <sheetData>
    <row r="1" spans="2:107" ht="15.75" thickBot="1" x14ac:dyDescent="0.3">
      <c r="D1" s="162">
        <v>0</v>
      </c>
    </row>
    <row r="2" spans="2:107" ht="15" customHeight="1" x14ac:dyDescent="0.25">
      <c r="B2" s="7"/>
      <c r="C2" s="7"/>
      <c r="D2" s="231" t="s">
        <v>506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2"/>
    </row>
    <row r="3" spans="2:107" ht="60" customHeight="1" thickBot="1" x14ac:dyDescent="0.3">
      <c r="B3" s="8"/>
      <c r="C3" s="8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</row>
    <row r="4" spans="2:107" ht="16.5" thickBot="1" x14ac:dyDescent="0.3">
      <c r="B4" s="9"/>
      <c r="C4" s="9"/>
      <c r="D4" s="235"/>
      <c r="E4" s="235"/>
      <c r="F4" s="235"/>
      <c r="G4" s="236"/>
      <c r="H4" s="161"/>
      <c r="I4" s="10"/>
      <c r="J4" s="161"/>
      <c r="K4" s="237" t="s">
        <v>7</v>
      </c>
      <c r="L4" s="235"/>
      <c r="M4" s="235"/>
      <c r="N4" s="235"/>
      <c r="O4" s="235"/>
      <c r="P4" s="235"/>
      <c r="Q4" s="235"/>
      <c r="R4" s="243" t="s">
        <v>504</v>
      </c>
      <c r="S4" s="244"/>
      <c r="T4" s="244"/>
      <c r="U4" s="245"/>
      <c r="V4" s="246" t="s">
        <v>505</v>
      </c>
      <c r="W4" s="247"/>
      <c r="X4" s="247"/>
      <c r="Y4" s="248"/>
      <c r="Z4" s="249" t="s">
        <v>503</v>
      </c>
      <c r="AA4" s="250"/>
      <c r="AB4" s="250"/>
      <c r="AC4" s="251"/>
      <c r="AD4" s="265"/>
      <c r="AE4" s="11"/>
      <c r="AF4" s="238" t="s">
        <v>8</v>
      </c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</row>
    <row r="5" spans="2:107" s="16" customFormat="1" ht="270.75" customHeight="1" thickBot="1" x14ac:dyDescent="0.3">
      <c r="B5" s="12" t="s">
        <v>9</v>
      </c>
      <c r="C5" s="12" t="s">
        <v>10</v>
      </c>
      <c r="D5" s="13" t="s">
        <v>11</v>
      </c>
      <c r="E5" s="137" t="s">
        <v>12</v>
      </c>
      <c r="F5" s="138" t="s">
        <v>0</v>
      </c>
      <c r="G5" s="138" t="s">
        <v>13</v>
      </c>
      <c r="H5" s="138" t="s">
        <v>14</v>
      </c>
      <c r="I5" s="139" t="s">
        <v>15</v>
      </c>
      <c r="J5" s="140" t="s">
        <v>16</v>
      </c>
      <c r="K5" s="141" t="s">
        <v>17</v>
      </c>
      <c r="L5" s="142" t="s">
        <v>18</v>
      </c>
      <c r="M5" s="142" t="s">
        <v>19</v>
      </c>
      <c r="N5" s="142" t="s">
        <v>20</v>
      </c>
      <c r="O5" s="142" t="s">
        <v>21</v>
      </c>
      <c r="P5" s="142" t="s">
        <v>22</v>
      </c>
      <c r="Q5" s="143" t="s">
        <v>23</v>
      </c>
      <c r="R5" s="141" t="s">
        <v>24</v>
      </c>
      <c r="S5" s="141" t="s">
        <v>25</v>
      </c>
      <c r="T5" s="142" t="s">
        <v>26</v>
      </c>
      <c r="U5" s="142" t="s">
        <v>27</v>
      </c>
      <c r="V5" s="142" t="s">
        <v>28</v>
      </c>
      <c r="W5" s="142" t="s">
        <v>29</v>
      </c>
      <c r="X5" s="142" t="s">
        <v>30</v>
      </c>
      <c r="Y5" s="142" t="s">
        <v>31</v>
      </c>
      <c r="Z5" s="142" t="s">
        <v>32</v>
      </c>
      <c r="AA5" s="143" t="s">
        <v>33</v>
      </c>
      <c r="AB5" s="151" t="s">
        <v>34</v>
      </c>
      <c r="AC5" s="152" t="s">
        <v>35</v>
      </c>
      <c r="AD5" s="152" t="s">
        <v>510</v>
      </c>
      <c r="AE5" s="14" t="s">
        <v>36</v>
      </c>
      <c r="AF5" s="239" t="s">
        <v>37</v>
      </c>
      <c r="AG5" s="239"/>
      <c r="AH5" s="240"/>
      <c r="AI5" s="240"/>
      <c r="AJ5" s="240"/>
      <c r="AK5" s="240"/>
      <c r="AL5" s="240"/>
      <c r="AM5" s="240"/>
      <c r="AN5" s="240"/>
      <c r="AO5" s="241"/>
      <c r="AP5" s="15"/>
      <c r="AQ5" s="242" t="s">
        <v>38</v>
      </c>
      <c r="AR5" s="239"/>
      <c r="AS5" s="240"/>
      <c r="AT5" s="240"/>
      <c r="AU5" s="240"/>
      <c r="AV5" s="240"/>
      <c r="AW5" s="240"/>
      <c r="AX5" s="240"/>
      <c r="AY5" s="240"/>
      <c r="AZ5" s="241"/>
      <c r="BA5" s="15"/>
      <c r="BB5" s="242" t="s">
        <v>39</v>
      </c>
      <c r="BC5" s="239"/>
      <c r="BD5" s="240"/>
      <c r="BE5" s="240"/>
      <c r="BF5" s="240"/>
      <c r="BG5" s="240"/>
      <c r="BH5" s="240"/>
      <c r="BI5" s="240"/>
      <c r="BJ5" s="240"/>
      <c r="BK5" s="241"/>
      <c r="BW5" s="252" t="s">
        <v>40</v>
      </c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4"/>
    </row>
    <row r="6" spans="2:107" s="4" customFormat="1" ht="15.75" x14ac:dyDescent="0.2">
      <c r="B6" s="17"/>
      <c r="C6" s="17"/>
      <c r="D6" s="168">
        <v>1</v>
      </c>
      <c r="E6" s="130" t="s">
        <v>75</v>
      </c>
      <c r="F6" s="107" t="s">
        <v>76</v>
      </c>
      <c r="G6" s="107"/>
      <c r="H6" s="107" t="s">
        <v>77</v>
      </c>
      <c r="I6" s="108" t="s">
        <v>78</v>
      </c>
      <c r="J6" s="109">
        <v>829271018</v>
      </c>
      <c r="K6" s="190" t="s">
        <v>1</v>
      </c>
      <c r="L6" s="191" t="s">
        <v>1</v>
      </c>
      <c r="M6" s="191" t="s">
        <v>1</v>
      </c>
      <c r="N6" s="191" t="s">
        <v>1</v>
      </c>
      <c r="O6" s="191" t="s">
        <v>1</v>
      </c>
      <c r="P6" s="191"/>
      <c r="Q6" s="193"/>
      <c r="R6" s="229" t="s">
        <v>50</v>
      </c>
      <c r="S6" s="220" t="s">
        <v>50</v>
      </c>
      <c r="T6" s="220" t="s">
        <v>50</v>
      </c>
      <c r="U6" s="220" t="s">
        <v>79</v>
      </c>
      <c r="V6" s="220"/>
      <c r="W6" s="220"/>
      <c r="X6" s="220"/>
      <c r="Y6" s="220"/>
      <c r="Z6" s="220"/>
      <c r="AA6" s="221"/>
      <c r="AB6" s="129">
        <v>58</v>
      </c>
      <c r="AC6" s="215">
        <v>0</v>
      </c>
      <c r="AD6" s="266"/>
      <c r="AE6" s="216">
        <f t="shared" ref="AE6:AE37" si="0">+CH6+CI6</f>
        <v>0.27272727272727271</v>
      </c>
      <c r="AF6" s="21">
        <f>IF(R6="S",1,0)</f>
        <v>1</v>
      </c>
      <c r="AG6" s="22">
        <f>IF(S6="S",1,0)</f>
        <v>1</v>
      </c>
      <c r="AH6" s="23">
        <f>IF(T6="S",1,0)</f>
        <v>1</v>
      </c>
      <c r="AI6" s="23">
        <f>IF(U6="S",1,0)</f>
        <v>0</v>
      </c>
      <c r="AJ6" s="23">
        <f>IF(V6="S",1,0)</f>
        <v>0</v>
      </c>
      <c r="AK6" s="23">
        <f>IF(W6="S",1,0)</f>
        <v>0</v>
      </c>
      <c r="AL6" s="23">
        <f>IF(X6="S",1,0)</f>
        <v>0</v>
      </c>
      <c r="AM6" s="23">
        <f>IF(Y6="S",1,0)</f>
        <v>0</v>
      </c>
      <c r="AN6" s="23">
        <f>IF(Z6="S",1,0)</f>
        <v>0</v>
      </c>
      <c r="AO6" s="24">
        <f>IF(AA6="S",1,0)</f>
        <v>0</v>
      </c>
      <c r="AQ6" s="22">
        <f>IF(R6="C",1,0)</f>
        <v>0</v>
      </c>
      <c r="AR6" s="22">
        <f>IF(S6="C",1,0)</f>
        <v>0</v>
      </c>
      <c r="AS6" s="23">
        <f>IF(T6="C",1,0)</f>
        <v>0</v>
      </c>
      <c r="AT6" s="23">
        <f>IF(U6="C",1,0)</f>
        <v>0</v>
      </c>
      <c r="AU6" s="23">
        <f>IF(V6="C",1,0)</f>
        <v>0</v>
      </c>
      <c r="AV6" s="23">
        <f>IF(W6="C",1,0)</f>
        <v>0</v>
      </c>
      <c r="AW6" s="23">
        <f>IF(X6="C",1,0)</f>
        <v>0</v>
      </c>
      <c r="AX6" s="23">
        <f>IF(Y6="C",1,0)</f>
        <v>0</v>
      </c>
      <c r="AY6" s="23">
        <f>IF(Z6="C",1,0)</f>
        <v>0</v>
      </c>
      <c r="AZ6" s="24">
        <f>IF(AA6="C",1,0)</f>
        <v>0</v>
      </c>
      <c r="BB6" s="22">
        <f>IF(R6="I",1,0)</f>
        <v>0</v>
      </c>
      <c r="BC6" s="22">
        <f>IF(S6="I",1,0)</f>
        <v>0</v>
      </c>
      <c r="BD6" s="23">
        <f>IF(T6="I",1,0)</f>
        <v>0</v>
      </c>
      <c r="BE6" s="23">
        <f>IF(U6="I",1,0)</f>
        <v>0</v>
      </c>
      <c r="BF6" s="23">
        <f>IF(V6="I",1,0)</f>
        <v>0</v>
      </c>
      <c r="BG6" s="23">
        <f>IF(W6="I",1,0)</f>
        <v>0</v>
      </c>
      <c r="BH6" s="23">
        <f>IF(X6="I",1,0)</f>
        <v>0</v>
      </c>
      <c r="BI6" s="23">
        <f>IF(Y6="I",1,0)</f>
        <v>0</v>
      </c>
      <c r="BJ6" s="23">
        <f>IF(Z6="I",1,0)</f>
        <v>0</v>
      </c>
      <c r="BK6" s="24">
        <f>IF(AA6="I",1,0)</f>
        <v>0</v>
      </c>
      <c r="BW6" s="25">
        <f>IF(R6="S",1," ")</f>
        <v>1</v>
      </c>
      <c r="BX6" s="25">
        <f>IF(S6="S",1," ")</f>
        <v>1</v>
      </c>
      <c r="BY6" s="25">
        <f>IF(T6="S",1," ")</f>
        <v>1</v>
      </c>
      <c r="BZ6" s="25" t="str">
        <f>IF(U6="S",1," ")</f>
        <v xml:space="preserve"> </v>
      </c>
      <c r="CA6" s="25" t="str">
        <f>IF(V6="S",1," ")</f>
        <v xml:space="preserve"> </v>
      </c>
      <c r="CB6" s="25" t="str">
        <f>IF(W6="S",1," ")</f>
        <v xml:space="preserve"> </v>
      </c>
      <c r="CC6" s="25" t="str">
        <f>IF(X6="S",1," ")</f>
        <v xml:space="preserve"> </v>
      </c>
      <c r="CD6" s="25" t="str">
        <f>IF(Y6="S",1," ")</f>
        <v xml:space="preserve"> </v>
      </c>
      <c r="CE6" s="25" t="str">
        <f>IF(Z6="S",1," ")</f>
        <v xml:space="preserve"> </v>
      </c>
      <c r="CF6" s="25" t="str">
        <f>IF(AA6="S",1," ")</f>
        <v xml:space="preserve"> </v>
      </c>
      <c r="CG6" s="26">
        <f>AC6/AB6</f>
        <v>0</v>
      </c>
      <c r="CH6" s="27">
        <f>(SUM(BW6:CF6))/11</f>
        <v>0.27272727272727271</v>
      </c>
      <c r="CI6" s="27">
        <f>(IF((AC6/AB6)&lt;1.00001,(AC6/AB6)," "))/11</f>
        <v>0</v>
      </c>
    </row>
    <row r="7" spans="2:107" s="4" customFormat="1" ht="15.75" x14ac:dyDescent="0.2">
      <c r="B7" s="17"/>
      <c r="C7" s="17"/>
      <c r="D7" s="168">
        <f t="shared" ref="D7:D70" si="1">IF(E7&gt;0,(+D6+1)," ")</f>
        <v>2</v>
      </c>
      <c r="E7" s="131" t="s">
        <v>80</v>
      </c>
      <c r="F7" s="110" t="s">
        <v>81</v>
      </c>
      <c r="G7" s="110"/>
      <c r="H7" s="110" t="s">
        <v>82</v>
      </c>
      <c r="I7" s="111" t="s">
        <v>83</v>
      </c>
      <c r="J7" s="112">
        <v>187006279</v>
      </c>
      <c r="K7" s="201" t="s">
        <v>1</v>
      </c>
      <c r="L7" s="166" t="s">
        <v>1</v>
      </c>
      <c r="M7" s="166" t="s">
        <v>1</v>
      </c>
      <c r="N7" s="166" t="s">
        <v>1</v>
      </c>
      <c r="O7" s="166" t="s">
        <v>1</v>
      </c>
      <c r="P7" s="166"/>
      <c r="Q7" s="167"/>
      <c r="R7" s="196" t="s">
        <v>50</v>
      </c>
      <c r="S7" s="197" t="s">
        <v>50</v>
      </c>
      <c r="T7" s="197" t="s">
        <v>50</v>
      </c>
      <c r="U7" s="197" t="s">
        <v>50</v>
      </c>
      <c r="V7" s="197" t="s">
        <v>50</v>
      </c>
      <c r="W7" s="197" t="s">
        <v>50</v>
      </c>
      <c r="X7" s="197" t="s">
        <v>50</v>
      </c>
      <c r="Y7" s="197" t="s">
        <v>50</v>
      </c>
      <c r="Z7" s="197" t="s">
        <v>50</v>
      </c>
      <c r="AA7" s="198" t="s">
        <v>43</v>
      </c>
      <c r="AB7" s="129">
        <v>12</v>
      </c>
      <c r="AC7" s="215">
        <v>3</v>
      </c>
      <c r="AD7" s="266"/>
      <c r="AE7" s="216">
        <f t="shared" si="0"/>
        <v>0.84090909090909094</v>
      </c>
      <c r="AF7" s="21">
        <f>IF(R7="S",1,0)</f>
        <v>1</v>
      </c>
      <c r="AG7" s="22">
        <f>IF(S7="S",1,0)</f>
        <v>1</v>
      </c>
      <c r="AH7" s="23">
        <f>IF(T7="S",1,0)</f>
        <v>1</v>
      </c>
      <c r="AI7" s="23">
        <f>IF(U7="S",1,0)</f>
        <v>1</v>
      </c>
      <c r="AJ7" s="23">
        <f>IF(V7="S",1,0)</f>
        <v>1</v>
      </c>
      <c r="AK7" s="23">
        <f>IF(W7="S",1,0)</f>
        <v>1</v>
      </c>
      <c r="AL7" s="23">
        <f>IF(X7="S",1,0)</f>
        <v>1</v>
      </c>
      <c r="AM7" s="23">
        <f>IF(Y7="S",1,0)</f>
        <v>1</v>
      </c>
      <c r="AN7" s="23">
        <f>IF(Z7="S",1,0)</f>
        <v>1</v>
      </c>
      <c r="AO7" s="24">
        <f>IF(AA7="S",1,0)</f>
        <v>0</v>
      </c>
      <c r="AQ7" s="22">
        <f>IF(R7="C",1,0)</f>
        <v>0</v>
      </c>
      <c r="AR7" s="22">
        <f>IF(S7="C",1,0)</f>
        <v>0</v>
      </c>
      <c r="AS7" s="23">
        <f>IF(T7="C",1,0)</f>
        <v>0</v>
      </c>
      <c r="AT7" s="23">
        <f>IF(U7="C",1,0)</f>
        <v>0</v>
      </c>
      <c r="AU7" s="23">
        <f>IF(V7="C",1,0)</f>
        <v>0</v>
      </c>
      <c r="AV7" s="23">
        <f>IF(W7="C",1,0)</f>
        <v>0</v>
      </c>
      <c r="AW7" s="23">
        <f>IF(X7="C",1,0)</f>
        <v>0</v>
      </c>
      <c r="AX7" s="23">
        <f>IF(Y7="C",1,0)</f>
        <v>0</v>
      </c>
      <c r="AY7" s="23">
        <f>IF(Z7="C",1,0)</f>
        <v>0</v>
      </c>
      <c r="AZ7" s="24">
        <f>IF(AA7="C",1,0)</f>
        <v>0</v>
      </c>
      <c r="BB7" s="22">
        <f>IF(R7="I",1,0)</f>
        <v>0</v>
      </c>
      <c r="BC7" s="22">
        <f>IF(S7="I",1,0)</f>
        <v>0</v>
      </c>
      <c r="BD7" s="23">
        <f>IF(T7="I",1,0)</f>
        <v>0</v>
      </c>
      <c r="BE7" s="23">
        <f>IF(U7="I",1,0)</f>
        <v>0</v>
      </c>
      <c r="BF7" s="23">
        <f>IF(V7="I",1,0)</f>
        <v>0</v>
      </c>
      <c r="BG7" s="23">
        <f>IF(W7="I",1,0)</f>
        <v>0</v>
      </c>
      <c r="BH7" s="23">
        <f>IF(X7="I",1,0)</f>
        <v>0</v>
      </c>
      <c r="BI7" s="23">
        <f>IF(Y7="I",1,0)</f>
        <v>0</v>
      </c>
      <c r="BJ7" s="23">
        <f>IF(Z7="I",1,0)</f>
        <v>0</v>
      </c>
      <c r="BK7" s="24">
        <f>IF(AA7="I",1,0)</f>
        <v>1</v>
      </c>
      <c r="BW7" s="32">
        <f>IF(R7="S",1," ")</f>
        <v>1</v>
      </c>
      <c r="BX7" s="32">
        <f>IF(S7="S",1," ")</f>
        <v>1</v>
      </c>
      <c r="BY7" s="32">
        <f>IF(T7="S",1," ")</f>
        <v>1</v>
      </c>
      <c r="BZ7" s="32">
        <f>IF(U7="S",1," ")</f>
        <v>1</v>
      </c>
      <c r="CA7" s="32">
        <f>IF(V7="S",1," ")</f>
        <v>1</v>
      </c>
      <c r="CB7" s="32">
        <f>IF(W7="S",1," ")</f>
        <v>1</v>
      </c>
      <c r="CC7" s="32">
        <f>IF(X7="S",1," ")</f>
        <v>1</v>
      </c>
      <c r="CD7" s="32">
        <f>IF(Y7="S",1," ")</f>
        <v>1</v>
      </c>
      <c r="CE7" s="32">
        <f>IF(Z7="S",1," ")</f>
        <v>1</v>
      </c>
      <c r="CF7" s="32" t="str">
        <f>IF(AA7="S",1," ")</f>
        <v xml:space="preserve"> </v>
      </c>
      <c r="CG7" s="33">
        <f t="shared" ref="CG7:CG70" si="2">AC7/AB7</f>
        <v>0.25</v>
      </c>
      <c r="CH7" s="34">
        <f t="shared" ref="CH7:CH70" si="3">(SUM(BW7:CF7))/11</f>
        <v>0.81818181818181823</v>
      </c>
      <c r="CI7" s="34">
        <f t="shared" ref="CI7:CI70" si="4">(IF((AC7/AB7)&lt;1.00001,(AC7/AB7)," "))/11</f>
        <v>2.2727272727272728E-2</v>
      </c>
    </row>
    <row r="8" spans="2:107" s="4" customFormat="1" ht="15.75" x14ac:dyDescent="0.2">
      <c r="B8" s="17"/>
      <c r="C8" s="17"/>
      <c r="D8" s="168">
        <f t="shared" si="1"/>
        <v>3</v>
      </c>
      <c r="E8" s="131" t="s">
        <v>84</v>
      </c>
      <c r="F8" s="110" t="s">
        <v>81</v>
      </c>
      <c r="G8" s="110" t="s">
        <v>85</v>
      </c>
      <c r="H8" s="110"/>
      <c r="I8" s="111" t="s">
        <v>86</v>
      </c>
      <c r="J8" s="113">
        <v>713635097</v>
      </c>
      <c r="K8" s="222" t="s">
        <v>1</v>
      </c>
      <c r="L8" s="117" t="s">
        <v>1</v>
      </c>
      <c r="M8" s="117" t="s">
        <v>1</v>
      </c>
      <c r="N8" s="117" t="s">
        <v>1</v>
      </c>
      <c r="O8" s="117" t="s">
        <v>1</v>
      </c>
      <c r="P8" s="223"/>
      <c r="Q8" s="224"/>
      <c r="R8" s="201" t="s">
        <v>50</v>
      </c>
      <c r="S8" s="166" t="s">
        <v>50</v>
      </c>
      <c r="T8" s="166" t="s">
        <v>50</v>
      </c>
      <c r="U8" s="166" t="s">
        <v>43</v>
      </c>
      <c r="V8" s="197" t="s">
        <v>43</v>
      </c>
      <c r="W8" s="197" t="s">
        <v>43</v>
      </c>
      <c r="X8" s="197" t="s">
        <v>43</v>
      </c>
      <c r="Y8" s="197" t="s">
        <v>43</v>
      </c>
      <c r="Z8" s="197" t="s">
        <v>43</v>
      </c>
      <c r="AA8" s="198" t="s">
        <v>43</v>
      </c>
      <c r="AB8" s="129">
        <v>63</v>
      </c>
      <c r="AC8" s="215">
        <v>0</v>
      </c>
      <c r="AD8" s="266"/>
      <c r="AE8" s="216">
        <f t="shared" si="0"/>
        <v>0.27272727272727271</v>
      </c>
      <c r="AF8" s="38">
        <f>IF(R8="S",1,0)</f>
        <v>1</v>
      </c>
      <c r="AG8" s="39">
        <f>IF(S8="S",1,0)</f>
        <v>1</v>
      </c>
      <c r="AH8" s="40">
        <f>IF(T8="S",1,0)</f>
        <v>1</v>
      </c>
      <c r="AI8" s="40">
        <f>IF(U8="S",1,0)</f>
        <v>0</v>
      </c>
      <c r="AJ8" s="40">
        <f>IF(V8="S",1,0)</f>
        <v>0</v>
      </c>
      <c r="AK8" s="40">
        <f>IF(W8="S",1,0)</f>
        <v>0</v>
      </c>
      <c r="AL8" s="40">
        <f>IF(X8="S",1,0)</f>
        <v>0</v>
      </c>
      <c r="AM8" s="40">
        <f>IF(Y8="S",1,0)</f>
        <v>0</v>
      </c>
      <c r="AN8" s="40">
        <f>IF(Z8="S",1,0)</f>
        <v>0</v>
      </c>
      <c r="AO8" s="41">
        <f>IF(AA8="S",1,0)</f>
        <v>0</v>
      </c>
      <c r="AP8" s="42"/>
      <c r="AQ8" s="39">
        <f>IF(R8="C",1,0)</f>
        <v>0</v>
      </c>
      <c r="AR8" s="39">
        <f>IF(S8="C",1,0)</f>
        <v>0</v>
      </c>
      <c r="AS8" s="40">
        <f>IF(T8="C",1,0)</f>
        <v>0</v>
      </c>
      <c r="AT8" s="23">
        <f>IF(U8="C",1,0)</f>
        <v>0</v>
      </c>
      <c r="AU8" s="23">
        <f>IF(V8="C",1,0)</f>
        <v>0</v>
      </c>
      <c r="AV8" s="23">
        <f>IF(W8="C",1,0)</f>
        <v>0</v>
      </c>
      <c r="AW8" s="23">
        <f>IF(X8="C",1,0)</f>
        <v>0</v>
      </c>
      <c r="AX8" s="23">
        <f>IF(Y8="C",1,0)</f>
        <v>0</v>
      </c>
      <c r="AY8" s="23">
        <f>IF(Z8="C",1,0)</f>
        <v>0</v>
      </c>
      <c r="AZ8" s="24">
        <f>IF(AA8="C",1,0)</f>
        <v>0</v>
      </c>
      <c r="BB8" s="22">
        <f>IF(R8="I",1,0)</f>
        <v>0</v>
      </c>
      <c r="BC8" s="22">
        <f>IF(S8="I",1,0)</f>
        <v>0</v>
      </c>
      <c r="BD8" s="23">
        <f>IF(T8="I",1,0)</f>
        <v>0</v>
      </c>
      <c r="BE8" s="23">
        <f>IF(U8="I",1,0)</f>
        <v>1</v>
      </c>
      <c r="BF8" s="23">
        <f>IF(V8="I",1,0)</f>
        <v>1</v>
      </c>
      <c r="BG8" s="23">
        <f>IF(W8="I",1,0)</f>
        <v>1</v>
      </c>
      <c r="BH8" s="23">
        <f>IF(X8="I",1,0)</f>
        <v>1</v>
      </c>
      <c r="BI8" s="23">
        <f>IF(Y8="I",1,0)</f>
        <v>1</v>
      </c>
      <c r="BJ8" s="23">
        <f>IF(Z8="I",1,0)</f>
        <v>1</v>
      </c>
      <c r="BK8" s="24">
        <f>IF(AA8="I",1,0)</f>
        <v>1</v>
      </c>
      <c r="BW8" s="32">
        <f>IF(R8="S",1," ")</f>
        <v>1</v>
      </c>
      <c r="BX8" s="32">
        <f>IF(S8="S",1," ")</f>
        <v>1</v>
      </c>
      <c r="BY8" s="32">
        <f>IF(T8="S",1," ")</f>
        <v>1</v>
      </c>
      <c r="BZ8" s="32" t="str">
        <f>IF(U8="S",1," ")</f>
        <v xml:space="preserve"> </v>
      </c>
      <c r="CA8" s="32" t="str">
        <f>IF(V8="S",1," ")</f>
        <v xml:space="preserve"> </v>
      </c>
      <c r="CB8" s="32" t="str">
        <f>IF(W8="S",1," ")</f>
        <v xml:space="preserve"> </v>
      </c>
      <c r="CC8" s="32" t="str">
        <f>IF(X8="S",1," ")</f>
        <v xml:space="preserve"> </v>
      </c>
      <c r="CD8" s="32" t="str">
        <f>IF(Y8="S",1," ")</f>
        <v xml:space="preserve"> </v>
      </c>
      <c r="CE8" s="32" t="str">
        <f>IF(Z8="S",1," ")</f>
        <v xml:space="preserve"> </v>
      </c>
      <c r="CF8" s="32" t="str">
        <f>IF(AA8="S",1," ")</f>
        <v xml:space="preserve"> </v>
      </c>
      <c r="CG8" s="33">
        <f t="shared" si="2"/>
        <v>0</v>
      </c>
      <c r="CH8" s="34">
        <f t="shared" si="3"/>
        <v>0.27272727272727271</v>
      </c>
      <c r="CI8" s="34">
        <f t="shared" si="4"/>
        <v>0</v>
      </c>
    </row>
    <row r="9" spans="2:107" s="4" customFormat="1" ht="15.75" x14ac:dyDescent="0.2">
      <c r="B9" s="17"/>
      <c r="C9" s="17"/>
      <c r="D9" s="168">
        <f t="shared" si="1"/>
        <v>4</v>
      </c>
      <c r="E9" s="131" t="s">
        <v>87</v>
      </c>
      <c r="F9" s="110" t="s">
        <v>76</v>
      </c>
      <c r="G9" s="110"/>
      <c r="H9" s="110" t="s">
        <v>88</v>
      </c>
      <c r="I9" s="111" t="s">
        <v>89</v>
      </c>
      <c r="J9" s="113" t="s">
        <v>90</v>
      </c>
      <c r="K9" s="222" t="s">
        <v>1</v>
      </c>
      <c r="L9" s="117" t="s">
        <v>1</v>
      </c>
      <c r="M9" s="117" t="s">
        <v>1</v>
      </c>
      <c r="N9" s="117" t="s">
        <v>1</v>
      </c>
      <c r="O9" s="117" t="s">
        <v>1</v>
      </c>
      <c r="P9" s="197"/>
      <c r="Q9" s="198"/>
      <c r="R9" s="196" t="s">
        <v>50</v>
      </c>
      <c r="S9" s="197" t="s">
        <v>50</v>
      </c>
      <c r="T9" s="197" t="s">
        <v>50</v>
      </c>
      <c r="U9" s="197" t="s">
        <v>50</v>
      </c>
      <c r="V9" s="197" t="s">
        <v>50</v>
      </c>
      <c r="W9" s="197" t="s">
        <v>43</v>
      </c>
      <c r="X9" s="197"/>
      <c r="Y9" s="197"/>
      <c r="Z9" s="197"/>
      <c r="AA9" s="198"/>
      <c r="AB9" s="129">
        <v>8</v>
      </c>
      <c r="AC9" s="215">
        <v>3</v>
      </c>
      <c r="AD9" s="266"/>
      <c r="AE9" s="216">
        <f t="shared" si="0"/>
        <v>0.48863636363636365</v>
      </c>
      <c r="AF9" s="21">
        <f>IF(S9="S",1,0)</f>
        <v>1</v>
      </c>
      <c r="AG9" s="22">
        <f>IF(S9="S",1,0)</f>
        <v>1</v>
      </c>
      <c r="AH9" s="23">
        <f>IF(T9="S",1,0)</f>
        <v>1</v>
      </c>
      <c r="AI9" s="23">
        <f>IF(U9="S",1,0)</f>
        <v>1</v>
      </c>
      <c r="AJ9" s="23">
        <f>IF(V9="S",1,0)</f>
        <v>1</v>
      </c>
      <c r="AK9" s="23">
        <f>IF(W9="S",1,0)</f>
        <v>0</v>
      </c>
      <c r="AL9" s="23">
        <f>IF(X9="S",1,0)</f>
        <v>0</v>
      </c>
      <c r="AM9" s="23">
        <f>IF(Y9="S",1,0)</f>
        <v>0</v>
      </c>
      <c r="AN9" s="23">
        <f>IF(Z9="S",1,0)</f>
        <v>0</v>
      </c>
      <c r="AO9" s="24">
        <f>IF(AA9="S",1,0)</f>
        <v>0</v>
      </c>
      <c r="AQ9" s="22">
        <f>IF(S9="C",1,0)</f>
        <v>0</v>
      </c>
      <c r="AR9" s="22">
        <f>IF(S9="C",1,0)</f>
        <v>0</v>
      </c>
      <c r="AS9" s="23">
        <f>IF(T9="C",1,0)</f>
        <v>0</v>
      </c>
      <c r="AT9" s="23">
        <f>IF(U9="C",1,0)</f>
        <v>0</v>
      </c>
      <c r="AU9" s="23">
        <f>IF(V9="C",1,0)</f>
        <v>0</v>
      </c>
      <c r="AV9" s="23">
        <f>IF(W9="C",1,0)</f>
        <v>0</v>
      </c>
      <c r="AW9" s="23">
        <f>IF(X9="C",1,0)</f>
        <v>0</v>
      </c>
      <c r="AX9" s="23">
        <f>IF(Y9="C",1,0)</f>
        <v>0</v>
      </c>
      <c r="AY9" s="23">
        <f>IF(Z9="C",1,0)</f>
        <v>0</v>
      </c>
      <c r="AZ9" s="24">
        <f>IF(AA9="C",1,0)</f>
        <v>0</v>
      </c>
      <c r="BB9" s="22">
        <f>IF(R9="I",1,0)</f>
        <v>0</v>
      </c>
      <c r="BC9" s="22">
        <f>IF(S9="I",1,0)</f>
        <v>0</v>
      </c>
      <c r="BD9" s="23">
        <f>IF(T9="I",1,0)</f>
        <v>0</v>
      </c>
      <c r="BE9" s="23">
        <f>IF(U9="I",1,0)</f>
        <v>0</v>
      </c>
      <c r="BF9" s="23">
        <f>IF(V9="I",1,0)</f>
        <v>0</v>
      </c>
      <c r="BG9" s="23">
        <f>IF(W9="I",1,0)</f>
        <v>1</v>
      </c>
      <c r="BH9" s="23">
        <f>IF(X9="I",1,0)</f>
        <v>0</v>
      </c>
      <c r="BI9" s="23">
        <f>IF(Y9="I",1,0)</f>
        <v>0</v>
      </c>
      <c r="BJ9" s="23">
        <f>IF(Z9="I",1,0)</f>
        <v>0</v>
      </c>
      <c r="BK9" s="24">
        <f>IF(AA9="I",1,0)</f>
        <v>0</v>
      </c>
      <c r="BW9" s="32">
        <f>IF(R9="S",1," ")</f>
        <v>1</v>
      </c>
      <c r="BX9" s="32">
        <f>IF(S9="S",1," ")</f>
        <v>1</v>
      </c>
      <c r="BY9" s="32">
        <f>IF(T9="S",1," ")</f>
        <v>1</v>
      </c>
      <c r="BZ9" s="32">
        <f>IF(U9="S",1," ")</f>
        <v>1</v>
      </c>
      <c r="CA9" s="32">
        <f>IF(V9="S",1," ")</f>
        <v>1</v>
      </c>
      <c r="CB9" s="32" t="str">
        <f>IF(W9="S",1," ")</f>
        <v xml:space="preserve"> </v>
      </c>
      <c r="CC9" s="32" t="str">
        <f>IF(X9="S",1," ")</f>
        <v xml:space="preserve"> </v>
      </c>
      <c r="CD9" s="32" t="str">
        <f>IF(Y9="S",1," ")</f>
        <v xml:space="preserve"> </v>
      </c>
      <c r="CE9" s="32" t="str">
        <f>IF(Z9="S",1," ")</f>
        <v xml:space="preserve"> </v>
      </c>
      <c r="CF9" s="32" t="str">
        <f>IF(AA9="S",1," ")</f>
        <v xml:space="preserve"> </v>
      </c>
      <c r="CG9" s="33">
        <f t="shared" si="2"/>
        <v>0.375</v>
      </c>
      <c r="CH9" s="34">
        <f t="shared" si="3"/>
        <v>0.45454545454545453</v>
      </c>
      <c r="CI9" s="34">
        <f t="shared" si="4"/>
        <v>3.4090909090909088E-2</v>
      </c>
    </row>
    <row r="10" spans="2:107" s="4" customFormat="1" ht="15.75" x14ac:dyDescent="0.2">
      <c r="B10" s="17"/>
      <c r="C10" s="17"/>
      <c r="D10" s="168">
        <f t="shared" si="1"/>
        <v>5</v>
      </c>
      <c r="E10" s="131" t="s">
        <v>91</v>
      </c>
      <c r="F10" s="110" t="s">
        <v>76</v>
      </c>
      <c r="G10" s="110" t="s">
        <v>92</v>
      </c>
      <c r="H10" s="110" t="s">
        <v>93</v>
      </c>
      <c r="I10" s="114" t="s">
        <v>94</v>
      </c>
      <c r="J10" s="113">
        <v>579167111</v>
      </c>
      <c r="K10" s="222" t="s">
        <v>1</v>
      </c>
      <c r="L10" s="117" t="s">
        <v>1</v>
      </c>
      <c r="M10" s="117" t="s">
        <v>1</v>
      </c>
      <c r="N10" s="117" t="s">
        <v>1</v>
      </c>
      <c r="O10" s="117" t="s">
        <v>1</v>
      </c>
      <c r="P10" s="197"/>
      <c r="Q10" s="198"/>
      <c r="R10" s="196" t="s">
        <v>50</v>
      </c>
      <c r="S10" s="197" t="s">
        <v>50</v>
      </c>
      <c r="T10" s="197" t="s">
        <v>50</v>
      </c>
      <c r="U10" s="197" t="s">
        <v>50</v>
      </c>
      <c r="V10" s="197" t="s">
        <v>50</v>
      </c>
      <c r="W10" s="197" t="s">
        <v>50</v>
      </c>
      <c r="X10" s="197" t="s">
        <v>50</v>
      </c>
      <c r="Y10" s="197" t="s">
        <v>50</v>
      </c>
      <c r="Z10" s="197" t="s">
        <v>50</v>
      </c>
      <c r="AA10" s="198" t="s">
        <v>50</v>
      </c>
      <c r="AB10" s="129">
        <v>51</v>
      </c>
      <c r="AC10" s="215">
        <v>39</v>
      </c>
      <c r="AD10" s="266"/>
      <c r="AE10" s="216">
        <f t="shared" si="0"/>
        <v>0.97860962566844911</v>
      </c>
      <c r="AF10" s="21">
        <f>IF(R10="S",1,0)</f>
        <v>1</v>
      </c>
      <c r="AG10" s="22">
        <f>IF(S10="S",1,0)</f>
        <v>1</v>
      </c>
      <c r="AH10" s="23">
        <f>IF(T10="S",1,0)</f>
        <v>1</v>
      </c>
      <c r="AI10" s="23">
        <f>IF(U10="S",1,0)</f>
        <v>1</v>
      </c>
      <c r="AJ10" s="23">
        <f>IF(V10="S",1,0)</f>
        <v>1</v>
      </c>
      <c r="AK10" s="23">
        <f>IF(W10="S",1,0)</f>
        <v>1</v>
      </c>
      <c r="AL10" s="23">
        <f>IF(X10="S",1,0)</f>
        <v>1</v>
      </c>
      <c r="AM10" s="23">
        <f>IF(Y10="S",1,0)</f>
        <v>1</v>
      </c>
      <c r="AN10" s="23">
        <f>IF(Z10="S",1,0)</f>
        <v>1</v>
      </c>
      <c r="AO10" s="24">
        <f>IF(AA10="S",1,0)</f>
        <v>1</v>
      </c>
      <c r="AQ10" s="22">
        <f>IF(R10="C",1,0)</f>
        <v>0</v>
      </c>
      <c r="AR10" s="22">
        <f>IF(S10="C",1,0)</f>
        <v>0</v>
      </c>
      <c r="AS10" s="23">
        <f>IF(T10="C",1,0)</f>
        <v>0</v>
      </c>
      <c r="AT10" s="23">
        <f>IF(U10="C",1,0)</f>
        <v>0</v>
      </c>
      <c r="AU10" s="23">
        <f>IF(V10="C",1,0)</f>
        <v>0</v>
      </c>
      <c r="AV10" s="23">
        <f>IF(W10="C",1,0)</f>
        <v>0</v>
      </c>
      <c r="AW10" s="23">
        <f>IF(X10="C",1,0)</f>
        <v>0</v>
      </c>
      <c r="AX10" s="23">
        <f>IF(Y10="C",1,0)</f>
        <v>0</v>
      </c>
      <c r="AY10" s="23">
        <f>IF(Z10="C",1,0)</f>
        <v>0</v>
      </c>
      <c r="AZ10" s="24">
        <f>IF(AA10="C",1,0)</f>
        <v>0</v>
      </c>
      <c r="BB10" s="22">
        <f>IF(R10="I",1,0)</f>
        <v>0</v>
      </c>
      <c r="BC10" s="22">
        <f>IF(S10="I",1,0)</f>
        <v>0</v>
      </c>
      <c r="BD10" s="23">
        <f>IF(T10="I",1,0)</f>
        <v>0</v>
      </c>
      <c r="BE10" s="23">
        <f>IF(U10="I",1,0)</f>
        <v>0</v>
      </c>
      <c r="BF10" s="23">
        <f>IF(V10="I",1,0)</f>
        <v>0</v>
      </c>
      <c r="BG10" s="23">
        <f>IF(W10="I",1,0)</f>
        <v>0</v>
      </c>
      <c r="BH10" s="23">
        <f>IF(X10="I",1,0)</f>
        <v>0</v>
      </c>
      <c r="BI10" s="23">
        <f>IF(Y10="I",1,0)</f>
        <v>0</v>
      </c>
      <c r="BJ10" s="23">
        <f>IF(Z10="I",1,0)</f>
        <v>0</v>
      </c>
      <c r="BK10" s="24">
        <f>IF(AA10="I",1,0)</f>
        <v>0</v>
      </c>
      <c r="BW10" s="32">
        <f>IF(R10="S",1," ")</f>
        <v>1</v>
      </c>
      <c r="BX10" s="32">
        <f>IF(S10="S",1," ")</f>
        <v>1</v>
      </c>
      <c r="BY10" s="32">
        <f>IF(T10="S",1," ")</f>
        <v>1</v>
      </c>
      <c r="BZ10" s="32">
        <f>IF(U10="S",1," ")</f>
        <v>1</v>
      </c>
      <c r="CA10" s="32">
        <f>IF(V10="S",1," ")</f>
        <v>1</v>
      </c>
      <c r="CB10" s="32">
        <f>IF(W10="S",1," ")</f>
        <v>1</v>
      </c>
      <c r="CC10" s="32">
        <f>IF(X10="S",1," ")</f>
        <v>1</v>
      </c>
      <c r="CD10" s="32">
        <f>IF(Y10="S",1," ")</f>
        <v>1</v>
      </c>
      <c r="CE10" s="32">
        <f>IF(Z10="S",1," ")</f>
        <v>1</v>
      </c>
      <c r="CF10" s="32">
        <f>IF(AA10="S",1," ")</f>
        <v>1</v>
      </c>
      <c r="CG10" s="33">
        <f t="shared" si="2"/>
        <v>0.76470588235294112</v>
      </c>
      <c r="CH10" s="34">
        <f t="shared" si="3"/>
        <v>0.90909090909090906</v>
      </c>
      <c r="CI10" s="34">
        <f t="shared" si="4"/>
        <v>6.9518716577540107E-2</v>
      </c>
    </row>
    <row r="11" spans="2:107" s="4" customFormat="1" ht="15.75" x14ac:dyDescent="0.2">
      <c r="B11" s="17"/>
      <c r="C11" s="17"/>
      <c r="D11" s="168">
        <f t="shared" si="1"/>
        <v>6</v>
      </c>
      <c r="E11" s="131" t="s">
        <v>95</v>
      </c>
      <c r="F11" s="110" t="s">
        <v>96</v>
      </c>
      <c r="G11" s="110"/>
      <c r="H11" s="110" t="s">
        <v>97</v>
      </c>
      <c r="I11" s="111" t="s">
        <v>98</v>
      </c>
      <c r="J11" s="113">
        <v>829219441</v>
      </c>
      <c r="K11" s="222" t="s">
        <v>1</v>
      </c>
      <c r="L11" s="117" t="s">
        <v>1</v>
      </c>
      <c r="M11" s="117" t="s">
        <v>1</v>
      </c>
      <c r="N11" s="117" t="s">
        <v>1</v>
      </c>
      <c r="O11" s="117" t="s">
        <v>1</v>
      </c>
      <c r="P11" s="197"/>
      <c r="Q11" s="198"/>
      <c r="R11" s="196" t="s">
        <v>43</v>
      </c>
      <c r="S11" s="197"/>
      <c r="T11" s="197"/>
      <c r="U11" s="197"/>
      <c r="V11" s="197"/>
      <c r="W11" s="197"/>
      <c r="X11" s="197"/>
      <c r="Y11" s="197"/>
      <c r="Z11" s="197"/>
      <c r="AA11" s="198"/>
      <c r="AB11" s="129">
        <v>45</v>
      </c>
      <c r="AC11" s="215"/>
      <c r="AD11" s="266"/>
      <c r="AE11" s="216">
        <f t="shared" si="0"/>
        <v>0</v>
      </c>
      <c r="AF11" s="21">
        <f>IF(R11="S",1,0)</f>
        <v>0</v>
      </c>
      <c r="AG11" s="22">
        <f>IF(S11="S",1,0)</f>
        <v>0</v>
      </c>
      <c r="AH11" s="23">
        <f>IF(T11="S",1,0)</f>
        <v>0</v>
      </c>
      <c r="AI11" s="23">
        <f>IF(U11="S",1,0)</f>
        <v>0</v>
      </c>
      <c r="AJ11" s="23">
        <f>IF(V11="S",1,0)</f>
        <v>0</v>
      </c>
      <c r="AK11" s="23">
        <f>IF(W11="S",1,0)</f>
        <v>0</v>
      </c>
      <c r="AL11" s="23">
        <f>IF(X11="S",1,0)</f>
        <v>0</v>
      </c>
      <c r="AM11" s="23">
        <f>IF(Y11="S",1,0)</f>
        <v>0</v>
      </c>
      <c r="AN11" s="23">
        <f>IF(Z11="S",1,0)</f>
        <v>0</v>
      </c>
      <c r="AO11" s="24">
        <f>IF(AA11="S",1,0)</f>
        <v>0</v>
      </c>
      <c r="AQ11" s="22">
        <f>IF(R11="C",1,0)</f>
        <v>0</v>
      </c>
      <c r="AR11" s="22">
        <f>IF(S11="C",1,0)</f>
        <v>0</v>
      </c>
      <c r="AS11" s="23">
        <f>IF(T11="C",1,0)</f>
        <v>0</v>
      </c>
      <c r="AT11" s="23">
        <f>IF(U11="C",1,0)</f>
        <v>0</v>
      </c>
      <c r="AU11" s="23">
        <f>IF(V11="C",1,0)</f>
        <v>0</v>
      </c>
      <c r="AV11" s="23">
        <f>IF(W11="C",1,0)</f>
        <v>0</v>
      </c>
      <c r="AW11" s="23">
        <f>IF(X11="C",1,0)</f>
        <v>0</v>
      </c>
      <c r="AX11" s="23">
        <f>IF(Y11="C",1,0)</f>
        <v>0</v>
      </c>
      <c r="AY11" s="23">
        <f>IF(Z11="C",1,0)</f>
        <v>0</v>
      </c>
      <c r="AZ11" s="24">
        <f>IF(AA11="C",1,0)</f>
        <v>0</v>
      </c>
      <c r="BB11" s="22">
        <f>IF(R11="I",1,0)</f>
        <v>1</v>
      </c>
      <c r="BC11" s="22">
        <f>IF(S11="I",1,0)</f>
        <v>0</v>
      </c>
      <c r="BD11" s="23">
        <f>IF(T11="I",1,0)</f>
        <v>0</v>
      </c>
      <c r="BE11" s="23">
        <f>IF(U11="I",1,0)</f>
        <v>0</v>
      </c>
      <c r="BF11" s="23">
        <f>IF(V11="I",1,0)</f>
        <v>0</v>
      </c>
      <c r="BG11" s="23">
        <f>IF(W11="I",1,0)</f>
        <v>0</v>
      </c>
      <c r="BH11" s="23">
        <f>IF(X11="I",1,0)</f>
        <v>0</v>
      </c>
      <c r="BI11" s="23">
        <f>IF(Y11="I",1,0)</f>
        <v>0</v>
      </c>
      <c r="BJ11" s="23">
        <f>IF(Z11="I",1,0)</f>
        <v>0</v>
      </c>
      <c r="BK11" s="24">
        <f>IF(AA11="I",1,0)</f>
        <v>0</v>
      </c>
      <c r="BW11" s="32" t="str">
        <f>IF(R11="S",1," ")</f>
        <v xml:space="preserve"> </v>
      </c>
      <c r="BX11" s="32" t="str">
        <f>IF(S11="S",1," ")</f>
        <v xml:space="preserve"> </v>
      </c>
      <c r="BY11" s="32" t="str">
        <f>IF(T11="S",1," ")</f>
        <v xml:space="preserve"> </v>
      </c>
      <c r="BZ11" s="32" t="str">
        <f>IF(U11="S",1," ")</f>
        <v xml:space="preserve"> </v>
      </c>
      <c r="CA11" s="32" t="str">
        <f>IF(V11="S",1," ")</f>
        <v xml:space="preserve"> </v>
      </c>
      <c r="CB11" s="32" t="str">
        <f>IF(W11="S",1," ")</f>
        <v xml:space="preserve"> </v>
      </c>
      <c r="CC11" s="32" t="str">
        <f>IF(X11="S",1," ")</f>
        <v xml:space="preserve"> </v>
      </c>
      <c r="CD11" s="32" t="str">
        <f>IF(Y11="S",1," ")</f>
        <v xml:space="preserve"> </v>
      </c>
      <c r="CE11" s="32" t="str">
        <f>IF(Z11="S",1," ")</f>
        <v xml:space="preserve"> </v>
      </c>
      <c r="CF11" s="32" t="str">
        <f>IF(AA11="S",1," ")</f>
        <v xml:space="preserve"> </v>
      </c>
      <c r="CG11" s="33">
        <f t="shared" si="2"/>
        <v>0</v>
      </c>
      <c r="CH11" s="34">
        <f t="shared" si="3"/>
        <v>0</v>
      </c>
      <c r="CI11" s="34">
        <f t="shared" si="4"/>
        <v>0</v>
      </c>
    </row>
    <row r="12" spans="2:107" s="4" customFormat="1" ht="15.75" x14ac:dyDescent="0.2">
      <c r="B12" s="17"/>
      <c r="C12" s="17"/>
      <c r="D12" s="168">
        <f t="shared" si="1"/>
        <v>7</v>
      </c>
      <c r="E12" s="132" t="s">
        <v>99</v>
      </c>
      <c r="F12" s="110" t="s">
        <v>81</v>
      </c>
      <c r="G12" s="110" t="s">
        <v>100</v>
      </c>
      <c r="H12" s="110"/>
      <c r="I12" s="111" t="s">
        <v>101</v>
      </c>
      <c r="J12" s="113">
        <v>187005450</v>
      </c>
      <c r="K12" s="222" t="s">
        <v>1</v>
      </c>
      <c r="L12" s="117" t="s">
        <v>1</v>
      </c>
      <c r="M12" s="117" t="s">
        <v>1</v>
      </c>
      <c r="N12" s="117" t="s">
        <v>1</v>
      </c>
      <c r="O12" s="117" t="s">
        <v>1</v>
      </c>
      <c r="P12" s="197"/>
      <c r="Q12" s="198"/>
      <c r="R12" s="196" t="s">
        <v>50</v>
      </c>
      <c r="S12" s="197" t="s">
        <v>50</v>
      </c>
      <c r="T12" s="197" t="s">
        <v>50</v>
      </c>
      <c r="U12" s="197" t="s">
        <v>50</v>
      </c>
      <c r="V12" s="197" t="s">
        <v>50</v>
      </c>
      <c r="W12" s="197" t="s">
        <v>50</v>
      </c>
      <c r="X12" s="197" t="s">
        <v>50</v>
      </c>
      <c r="Y12" s="197" t="s">
        <v>43</v>
      </c>
      <c r="Z12" s="197" t="s">
        <v>43</v>
      </c>
      <c r="AA12" s="167" t="s">
        <v>50</v>
      </c>
      <c r="AB12" s="129">
        <v>69</v>
      </c>
      <c r="AC12" s="215">
        <v>14</v>
      </c>
      <c r="AD12" s="266"/>
      <c r="AE12" s="216">
        <f t="shared" si="0"/>
        <v>0.74571805006587621</v>
      </c>
      <c r="AF12" s="21">
        <f>IF(R12="S",1,0)</f>
        <v>1</v>
      </c>
      <c r="AG12" s="22">
        <f>IF(S12="S",1,0)</f>
        <v>1</v>
      </c>
      <c r="AH12" s="23">
        <f>IF(T12="S",1,0)</f>
        <v>1</v>
      </c>
      <c r="AI12" s="23">
        <f>IF(U12="S",1,0)</f>
        <v>1</v>
      </c>
      <c r="AJ12" s="23">
        <f>IF(V12="S",1,0)</f>
        <v>1</v>
      </c>
      <c r="AK12" s="23">
        <f>IF(W12="S",1,0)</f>
        <v>1</v>
      </c>
      <c r="AL12" s="23">
        <f>IF(X12="S",1,0)</f>
        <v>1</v>
      </c>
      <c r="AM12" s="23">
        <f>IF(Y12="S",1,0)</f>
        <v>0</v>
      </c>
      <c r="AN12" s="23">
        <f>IF(Z12="S",1,0)</f>
        <v>0</v>
      </c>
      <c r="AO12" s="24">
        <f>IF(AA12="S",1,0)</f>
        <v>1</v>
      </c>
      <c r="AQ12" s="22">
        <f>IF(R12="C",1,0)</f>
        <v>0</v>
      </c>
      <c r="AR12" s="22">
        <f>IF(S12="C",1,0)</f>
        <v>0</v>
      </c>
      <c r="AS12" s="23">
        <f>IF(T12="C",1,0)</f>
        <v>0</v>
      </c>
      <c r="AT12" s="23">
        <f>IF(U12="C",1,0)</f>
        <v>0</v>
      </c>
      <c r="AU12" s="23">
        <f>IF(V12="C",1,0)</f>
        <v>0</v>
      </c>
      <c r="AV12" s="23">
        <f>IF(W12="C",1,0)</f>
        <v>0</v>
      </c>
      <c r="AW12" s="23">
        <f>IF(X12="C",1,0)</f>
        <v>0</v>
      </c>
      <c r="AX12" s="23">
        <f>IF(Y12="C",1,0)</f>
        <v>0</v>
      </c>
      <c r="AY12" s="23">
        <f>IF(Z12="C",1,0)</f>
        <v>0</v>
      </c>
      <c r="AZ12" s="24">
        <f>IF(AA12="C",1,0)</f>
        <v>0</v>
      </c>
      <c r="BB12" s="22">
        <f>IF(R12="I",1,0)</f>
        <v>0</v>
      </c>
      <c r="BC12" s="22">
        <f>IF(S12="I",1,0)</f>
        <v>0</v>
      </c>
      <c r="BD12" s="23">
        <f>IF(T12="I",1,0)</f>
        <v>0</v>
      </c>
      <c r="BE12" s="23">
        <f>IF(U12="I",1,0)</f>
        <v>0</v>
      </c>
      <c r="BF12" s="23">
        <f>IF(V12="I",1,0)</f>
        <v>0</v>
      </c>
      <c r="BG12" s="23">
        <f>IF(W12="I",1,0)</f>
        <v>0</v>
      </c>
      <c r="BH12" s="23">
        <f>IF(X12="I",1,0)</f>
        <v>0</v>
      </c>
      <c r="BI12" s="23">
        <f>IF(Y12="I",1,0)</f>
        <v>1</v>
      </c>
      <c r="BJ12" s="23">
        <f>IF(Z12="I",1,0)</f>
        <v>1</v>
      </c>
      <c r="BK12" s="24">
        <f>IF(AA12="I",1,0)</f>
        <v>0</v>
      </c>
      <c r="BW12" s="32">
        <f>IF(R12="S",1," ")</f>
        <v>1</v>
      </c>
      <c r="BX12" s="32">
        <f>IF(S12="S",1," ")</f>
        <v>1</v>
      </c>
      <c r="BY12" s="32">
        <f>IF(T12="S",1," ")</f>
        <v>1</v>
      </c>
      <c r="BZ12" s="32">
        <f>IF(U12="S",1," ")</f>
        <v>1</v>
      </c>
      <c r="CA12" s="32">
        <f>IF(V12="S",1," ")</f>
        <v>1</v>
      </c>
      <c r="CB12" s="32">
        <f>IF(W12="S",1," ")</f>
        <v>1</v>
      </c>
      <c r="CC12" s="32">
        <f>IF(X12="S",1," ")</f>
        <v>1</v>
      </c>
      <c r="CD12" s="32" t="str">
        <f>IF(Y12="S",1," ")</f>
        <v xml:space="preserve"> </v>
      </c>
      <c r="CE12" s="32" t="str">
        <f>IF(Z12="S",1," ")</f>
        <v xml:space="preserve"> </v>
      </c>
      <c r="CF12" s="32">
        <f>IF(AA12="S",1," ")</f>
        <v>1</v>
      </c>
      <c r="CG12" s="33">
        <f t="shared" si="2"/>
        <v>0.20289855072463769</v>
      </c>
      <c r="CH12" s="34">
        <f t="shared" si="3"/>
        <v>0.72727272727272729</v>
      </c>
      <c r="CI12" s="34">
        <f t="shared" si="4"/>
        <v>1.844532279314888E-2</v>
      </c>
      <c r="CV12" s="47"/>
      <c r="CW12" s="47"/>
      <c r="CX12" s="47"/>
      <c r="CY12" s="47"/>
      <c r="CZ12" s="47"/>
      <c r="DA12" s="47"/>
      <c r="DB12" s="47"/>
      <c r="DC12" s="47"/>
    </row>
    <row r="13" spans="2:107" s="4" customFormat="1" ht="15.75" x14ac:dyDescent="0.2">
      <c r="B13" s="17"/>
      <c r="C13" s="17"/>
      <c r="D13" s="168">
        <f t="shared" si="1"/>
        <v>8</v>
      </c>
      <c r="E13" s="131" t="s">
        <v>102</v>
      </c>
      <c r="F13" s="110" t="s">
        <v>76</v>
      </c>
      <c r="G13" s="110"/>
      <c r="H13" s="110" t="s">
        <v>103</v>
      </c>
      <c r="I13" s="111" t="s">
        <v>104</v>
      </c>
      <c r="J13" s="113">
        <v>579074114</v>
      </c>
      <c r="K13" s="222" t="s">
        <v>1</v>
      </c>
      <c r="L13" s="117" t="s">
        <v>1</v>
      </c>
      <c r="M13" s="117" t="s">
        <v>1</v>
      </c>
      <c r="N13" s="117" t="s">
        <v>1</v>
      </c>
      <c r="O13" s="117" t="s">
        <v>1</v>
      </c>
      <c r="P13" s="197"/>
      <c r="Q13" s="198"/>
      <c r="R13" s="196" t="s">
        <v>50</v>
      </c>
      <c r="S13" s="197" t="s">
        <v>50</v>
      </c>
      <c r="T13" s="197" t="s">
        <v>50</v>
      </c>
      <c r="U13" s="197" t="s">
        <v>50</v>
      </c>
      <c r="V13" s="197" t="s">
        <v>50</v>
      </c>
      <c r="W13" s="197" t="s">
        <v>50</v>
      </c>
      <c r="X13" s="197" t="s">
        <v>50</v>
      </c>
      <c r="Y13" s="197" t="s">
        <v>50</v>
      </c>
      <c r="Z13" s="197" t="s">
        <v>50</v>
      </c>
      <c r="AA13" s="198" t="s">
        <v>50</v>
      </c>
      <c r="AB13" s="129">
        <v>21</v>
      </c>
      <c r="AC13" s="215">
        <v>21</v>
      </c>
      <c r="AD13" s="266"/>
      <c r="AE13" s="216">
        <f t="shared" si="0"/>
        <v>1</v>
      </c>
      <c r="AF13" s="21">
        <f>IF(R13="S",1,0)</f>
        <v>1</v>
      </c>
      <c r="AG13" s="22">
        <f>IF(S13="S",1,0)</f>
        <v>1</v>
      </c>
      <c r="AH13" s="23">
        <f>IF(T13="S",1,0)</f>
        <v>1</v>
      </c>
      <c r="AI13" s="23">
        <f>IF(U13="S",1,0)</f>
        <v>1</v>
      </c>
      <c r="AJ13" s="23">
        <f>IF(V13="S",1,0)</f>
        <v>1</v>
      </c>
      <c r="AK13" s="23">
        <f>IF(W13="S",1,0)</f>
        <v>1</v>
      </c>
      <c r="AL13" s="23">
        <f>IF(X13="S",1,0)</f>
        <v>1</v>
      </c>
      <c r="AM13" s="23">
        <f>IF(Y13="S",1,0)</f>
        <v>1</v>
      </c>
      <c r="AN13" s="23">
        <f>IF(Z13="S",1,0)</f>
        <v>1</v>
      </c>
      <c r="AO13" s="24">
        <f>IF(AA13="S",1,0)</f>
        <v>1</v>
      </c>
      <c r="AQ13" s="22">
        <f>IF(R13="C",1,0)</f>
        <v>0</v>
      </c>
      <c r="AR13" s="22">
        <f>IF(S13="C",1,0)</f>
        <v>0</v>
      </c>
      <c r="AS13" s="23">
        <f>IF(T13="C",1,0)</f>
        <v>0</v>
      </c>
      <c r="AT13" s="23">
        <f>IF(U13="C",1,0)</f>
        <v>0</v>
      </c>
      <c r="AU13" s="23">
        <f>IF(V13="C",1,0)</f>
        <v>0</v>
      </c>
      <c r="AV13" s="23">
        <f>IF(W13="C",1,0)</f>
        <v>0</v>
      </c>
      <c r="AW13" s="23">
        <f>IF(X13="C",1,0)</f>
        <v>0</v>
      </c>
      <c r="AX13" s="23">
        <f>IF(Y13="C",1,0)</f>
        <v>0</v>
      </c>
      <c r="AY13" s="23">
        <f>IF(Z13="C",1,0)</f>
        <v>0</v>
      </c>
      <c r="AZ13" s="24">
        <f>IF(AA13="C",1,0)</f>
        <v>0</v>
      </c>
      <c r="BB13" s="22">
        <f>IF(R13="I",1,0)</f>
        <v>0</v>
      </c>
      <c r="BC13" s="22">
        <f>IF(S13="I",1,0)</f>
        <v>0</v>
      </c>
      <c r="BD13" s="23">
        <f>IF(T13="I",1,0)</f>
        <v>0</v>
      </c>
      <c r="BE13" s="23">
        <f>IF(U13="I",1,0)</f>
        <v>0</v>
      </c>
      <c r="BF13" s="23">
        <f>IF(V13="I",1,0)</f>
        <v>0</v>
      </c>
      <c r="BG13" s="23">
        <f>IF(W13="I",1,0)</f>
        <v>0</v>
      </c>
      <c r="BH13" s="23">
        <f>IF(X13="I",1,0)</f>
        <v>0</v>
      </c>
      <c r="BI13" s="23">
        <f>IF(Y13="I",1,0)</f>
        <v>0</v>
      </c>
      <c r="BJ13" s="23">
        <f>IF(Z13="I",1,0)</f>
        <v>0</v>
      </c>
      <c r="BK13" s="24">
        <f>IF(AA13="I",1,0)</f>
        <v>0</v>
      </c>
      <c r="BW13" s="32">
        <f>IF(R13="S",1," ")</f>
        <v>1</v>
      </c>
      <c r="BX13" s="32">
        <f>IF(S13="S",1," ")</f>
        <v>1</v>
      </c>
      <c r="BY13" s="32">
        <f>IF(T13="S",1," ")</f>
        <v>1</v>
      </c>
      <c r="BZ13" s="32">
        <f>IF(U13="S",1," ")</f>
        <v>1</v>
      </c>
      <c r="CA13" s="32">
        <f>IF(V13="S",1," ")</f>
        <v>1</v>
      </c>
      <c r="CB13" s="32">
        <f>IF(W13="S",1," ")</f>
        <v>1</v>
      </c>
      <c r="CC13" s="32">
        <f>IF(X13="S",1," ")</f>
        <v>1</v>
      </c>
      <c r="CD13" s="32">
        <f>IF(Y13="S",1," ")</f>
        <v>1</v>
      </c>
      <c r="CE13" s="32">
        <f>IF(Z13="S",1," ")</f>
        <v>1</v>
      </c>
      <c r="CF13" s="32">
        <f>IF(AA13="S",1," ")</f>
        <v>1</v>
      </c>
      <c r="CG13" s="33">
        <f t="shared" si="2"/>
        <v>1</v>
      </c>
      <c r="CH13" s="34">
        <f t="shared" si="3"/>
        <v>0.90909090909090906</v>
      </c>
      <c r="CI13" s="34">
        <f t="shared" si="4"/>
        <v>9.0909090909090912E-2</v>
      </c>
      <c r="CV13" s="47"/>
      <c r="CW13" s="47"/>
      <c r="CX13" s="47"/>
      <c r="CY13" s="47"/>
      <c r="CZ13" s="47"/>
      <c r="DA13" s="47"/>
      <c r="DB13" s="47"/>
      <c r="DC13" s="47"/>
    </row>
    <row r="14" spans="2:107" s="4" customFormat="1" ht="15.75" x14ac:dyDescent="0.2">
      <c r="B14" s="17"/>
      <c r="C14" s="17"/>
      <c r="D14" s="168">
        <f t="shared" si="1"/>
        <v>9</v>
      </c>
      <c r="E14" s="133" t="s">
        <v>105</v>
      </c>
      <c r="F14" s="110" t="s">
        <v>76</v>
      </c>
      <c r="G14" s="110"/>
      <c r="H14" s="110" t="s">
        <v>106</v>
      </c>
      <c r="I14" s="111" t="s">
        <v>107</v>
      </c>
      <c r="J14" s="113">
        <v>847016876</v>
      </c>
      <c r="K14" s="222" t="s">
        <v>1</v>
      </c>
      <c r="L14" s="117" t="s">
        <v>1</v>
      </c>
      <c r="M14" s="117" t="s">
        <v>1</v>
      </c>
      <c r="N14" s="117" t="s">
        <v>1</v>
      </c>
      <c r="O14" s="117" t="s">
        <v>1</v>
      </c>
      <c r="P14" s="197"/>
      <c r="Q14" s="198"/>
      <c r="R14" s="196" t="s">
        <v>50</v>
      </c>
      <c r="S14" s="197" t="s">
        <v>50</v>
      </c>
      <c r="T14" s="197" t="s">
        <v>50</v>
      </c>
      <c r="U14" s="197" t="s">
        <v>50</v>
      </c>
      <c r="V14" s="197" t="s">
        <v>50</v>
      </c>
      <c r="W14" s="197" t="s">
        <v>50</v>
      </c>
      <c r="X14" s="197" t="s">
        <v>50</v>
      </c>
      <c r="Y14" s="197" t="s">
        <v>50</v>
      </c>
      <c r="Z14" s="197" t="s">
        <v>50</v>
      </c>
      <c r="AA14" s="198" t="s">
        <v>50</v>
      </c>
      <c r="AB14" s="129">
        <v>33</v>
      </c>
      <c r="AC14" s="215">
        <v>33</v>
      </c>
      <c r="AD14" s="266"/>
      <c r="AE14" s="216">
        <f t="shared" si="0"/>
        <v>1</v>
      </c>
      <c r="AF14" s="21">
        <f>IF(R14="S",1,0)</f>
        <v>1</v>
      </c>
      <c r="AG14" s="22">
        <f>IF(S14="S",1,0)</f>
        <v>1</v>
      </c>
      <c r="AH14" s="23">
        <f>IF(T14="S",1,0)</f>
        <v>1</v>
      </c>
      <c r="AI14" s="23">
        <f>IF(U14="S",1,0)</f>
        <v>1</v>
      </c>
      <c r="AJ14" s="23">
        <f>IF(V14="S",1,0)</f>
        <v>1</v>
      </c>
      <c r="AK14" s="23">
        <f>IF(W14="S",1,0)</f>
        <v>1</v>
      </c>
      <c r="AL14" s="23">
        <f>IF(X14="S",1,0)</f>
        <v>1</v>
      </c>
      <c r="AM14" s="23">
        <f>IF(Y14="S",1,0)</f>
        <v>1</v>
      </c>
      <c r="AN14" s="23">
        <f>IF(Z14="S",1,0)</f>
        <v>1</v>
      </c>
      <c r="AO14" s="24">
        <f>IF(AA14="S",1,0)</f>
        <v>1</v>
      </c>
      <c r="AQ14" s="22">
        <f>IF(R14="C",1,0)</f>
        <v>0</v>
      </c>
      <c r="AR14" s="22">
        <f>IF(S14="C",1,0)</f>
        <v>0</v>
      </c>
      <c r="AS14" s="23">
        <f>IF(T14="C",1,0)</f>
        <v>0</v>
      </c>
      <c r="AT14" s="23">
        <f>IF(U14="C",1,0)</f>
        <v>0</v>
      </c>
      <c r="AU14" s="23">
        <f>IF(V14="C",1,0)</f>
        <v>0</v>
      </c>
      <c r="AV14" s="23">
        <f>IF(W14="C",1,0)</f>
        <v>0</v>
      </c>
      <c r="AW14" s="23">
        <f>IF(X14="C",1,0)</f>
        <v>0</v>
      </c>
      <c r="AX14" s="23">
        <f>IF(Y14="C",1,0)</f>
        <v>0</v>
      </c>
      <c r="AY14" s="23">
        <f>IF(Z14="C",1,0)</f>
        <v>0</v>
      </c>
      <c r="AZ14" s="24">
        <f>IF(AA14="C",1,0)</f>
        <v>0</v>
      </c>
      <c r="BB14" s="22">
        <f>IF(R14="I",1,0)</f>
        <v>0</v>
      </c>
      <c r="BC14" s="22">
        <f>IF(S14="I",1,0)</f>
        <v>0</v>
      </c>
      <c r="BD14" s="23">
        <f>IF(T14="I",1,0)</f>
        <v>0</v>
      </c>
      <c r="BE14" s="23">
        <f>IF(U14="I",1,0)</f>
        <v>0</v>
      </c>
      <c r="BF14" s="23">
        <f>IF(V14="I",1,0)</f>
        <v>0</v>
      </c>
      <c r="BG14" s="23">
        <f>IF(W14="I",1,0)</f>
        <v>0</v>
      </c>
      <c r="BH14" s="23">
        <f>IF(X14="I",1,0)</f>
        <v>0</v>
      </c>
      <c r="BI14" s="23">
        <f>IF(Y14="I",1,0)</f>
        <v>0</v>
      </c>
      <c r="BJ14" s="23">
        <f>IF(Z14="I",1,0)</f>
        <v>0</v>
      </c>
      <c r="BK14" s="24">
        <f>IF(AA14="I",1,0)</f>
        <v>0</v>
      </c>
      <c r="BW14" s="32">
        <f>IF(R14="S",1," ")</f>
        <v>1</v>
      </c>
      <c r="BX14" s="32">
        <f>IF(S14="S",1," ")</f>
        <v>1</v>
      </c>
      <c r="BY14" s="32">
        <f>IF(T14="S",1," ")</f>
        <v>1</v>
      </c>
      <c r="BZ14" s="32">
        <f>IF(U14="S",1," ")</f>
        <v>1</v>
      </c>
      <c r="CA14" s="32">
        <f>IF(V14="S",1," ")</f>
        <v>1</v>
      </c>
      <c r="CB14" s="32">
        <f>IF(W14="S",1," ")</f>
        <v>1</v>
      </c>
      <c r="CC14" s="32">
        <f>IF(X14="S",1," ")</f>
        <v>1</v>
      </c>
      <c r="CD14" s="32">
        <f>IF(Y14="S",1," ")</f>
        <v>1</v>
      </c>
      <c r="CE14" s="32">
        <f>IF(Z14="S",1," ")</f>
        <v>1</v>
      </c>
      <c r="CF14" s="32">
        <f>IF(AA14="S",1," ")</f>
        <v>1</v>
      </c>
      <c r="CG14" s="33">
        <f t="shared" si="2"/>
        <v>1</v>
      </c>
      <c r="CH14" s="34">
        <f t="shared" si="3"/>
        <v>0.90909090909090906</v>
      </c>
      <c r="CI14" s="34">
        <f t="shared" si="4"/>
        <v>9.0909090909090912E-2</v>
      </c>
      <c r="CV14" s="47"/>
      <c r="CW14" s="47"/>
      <c r="CX14" s="47"/>
      <c r="CY14" s="47"/>
      <c r="CZ14" s="47"/>
      <c r="DA14" s="47"/>
      <c r="DB14" s="47"/>
      <c r="DC14" s="47"/>
    </row>
    <row r="15" spans="2:107" s="4" customFormat="1" ht="15.75" x14ac:dyDescent="0.2">
      <c r="B15" s="17"/>
      <c r="C15" s="17"/>
      <c r="D15" s="168">
        <f t="shared" si="1"/>
        <v>10</v>
      </c>
      <c r="E15" s="132" t="s">
        <v>108</v>
      </c>
      <c r="F15" s="110" t="s">
        <v>81</v>
      </c>
      <c r="G15" s="110" t="s">
        <v>109</v>
      </c>
      <c r="H15" s="110" t="s">
        <v>110</v>
      </c>
      <c r="I15" s="111" t="s">
        <v>111</v>
      </c>
      <c r="J15" s="113">
        <v>187008963</v>
      </c>
      <c r="K15" s="222" t="s">
        <v>1</v>
      </c>
      <c r="L15" s="117" t="s">
        <v>1</v>
      </c>
      <c r="M15" s="117" t="s">
        <v>1</v>
      </c>
      <c r="N15" s="117" t="s">
        <v>1</v>
      </c>
      <c r="O15" s="117" t="s">
        <v>1</v>
      </c>
      <c r="P15" s="197"/>
      <c r="Q15" s="198"/>
      <c r="R15" s="196" t="s">
        <v>50</v>
      </c>
      <c r="S15" s="197" t="s">
        <v>50</v>
      </c>
      <c r="T15" s="197" t="s">
        <v>50</v>
      </c>
      <c r="U15" s="197" t="s">
        <v>50</v>
      </c>
      <c r="V15" s="197" t="s">
        <v>50</v>
      </c>
      <c r="W15" s="197" t="s">
        <v>50</v>
      </c>
      <c r="X15" s="197" t="s">
        <v>50</v>
      </c>
      <c r="Y15" s="197" t="s">
        <v>50</v>
      </c>
      <c r="Z15" s="197" t="s">
        <v>50</v>
      </c>
      <c r="AA15" s="198" t="s">
        <v>43</v>
      </c>
      <c r="AB15" s="129">
        <v>53</v>
      </c>
      <c r="AC15" s="215">
        <v>4</v>
      </c>
      <c r="AD15" s="266"/>
      <c r="AE15" s="216">
        <f t="shared" si="0"/>
        <v>0.82504288164665529</v>
      </c>
      <c r="AF15" s="21">
        <f>IF(R15="S",1,0)</f>
        <v>1</v>
      </c>
      <c r="AG15" s="22">
        <f>IF(S15="S",1,0)</f>
        <v>1</v>
      </c>
      <c r="AH15" s="23">
        <f>IF(T15="S",1,0)</f>
        <v>1</v>
      </c>
      <c r="AI15" s="23">
        <f>IF(U15="S",1,0)</f>
        <v>1</v>
      </c>
      <c r="AJ15" s="23">
        <f>IF(V15="S",1,0)</f>
        <v>1</v>
      </c>
      <c r="AK15" s="23">
        <f>IF(W15="S",1,0)</f>
        <v>1</v>
      </c>
      <c r="AL15" s="23">
        <f>IF(X15="S",1,0)</f>
        <v>1</v>
      </c>
      <c r="AM15" s="23">
        <f>IF(Y15="S",1,0)</f>
        <v>1</v>
      </c>
      <c r="AN15" s="23">
        <f>IF(Z15="S",1,0)</f>
        <v>1</v>
      </c>
      <c r="AO15" s="24">
        <f>IF(AA15="S",1,0)</f>
        <v>0</v>
      </c>
      <c r="AQ15" s="22">
        <f>IF(R15="C",1,0)</f>
        <v>0</v>
      </c>
      <c r="AR15" s="22">
        <f>IF(S15="C",1,0)</f>
        <v>0</v>
      </c>
      <c r="AS15" s="23">
        <f>IF(T15="C",1,0)</f>
        <v>0</v>
      </c>
      <c r="AT15" s="40">
        <f>IF(U15="C",1,0)</f>
        <v>0</v>
      </c>
      <c r="AU15" s="40">
        <f>IF(V15="C",1,0)</f>
        <v>0</v>
      </c>
      <c r="AV15" s="40">
        <f>IF(W15="C",1,0)</f>
        <v>0</v>
      </c>
      <c r="AW15" s="40">
        <f>IF(X15="C",1,0)</f>
        <v>0</v>
      </c>
      <c r="AX15" s="40">
        <f>IF(Y15="C",1,0)</f>
        <v>0</v>
      </c>
      <c r="AY15" s="40">
        <f>IF(Z15="C",1,0)</f>
        <v>0</v>
      </c>
      <c r="AZ15" s="41">
        <f>IF(AA15="C",1,0)</f>
        <v>0</v>
      </c>
      <c r="BA15" s="42"/>
      <c r="BB15" s="39">
        <f>IF(R15="I",1,0)</f>
        <v>0</v>
      </c>
      <c r="BC15" s="39">
        <f>IF(S15="I",1,0)</f>
        <v>0</v>
      </c>
      <c r="BD15" s="40">
        <f>IF(T15="I",1,0)</f>
        <v>0</v>
      </c>
      <c r="BE15" s="40">
        <f>IF(U15="I",1,0)</f>
        <v>0</v>
      </c>
      <c r="BF15" s="40">
        <f>IF(V15="I",1,0)</f>
        <v>0</v>
      </c>
      <c r="BG15" s="40">
        <f>IF(W15="I",1,0)</f>
        <v>0</v>
      </c>
      <c r="BH15" s="40">
        <f>IF(X15="I",1,0)</f>
        <v>0</v>
      </c>
      <c r="BI15" s="40">
        <f>IF(Y15="I",1,0)</f>
        <v>0</v>
      </c>
      <c r="BJ15" s="40">
        <f>IF(Z15="I",1,0)</f>
        <v>0</v>
      </c>
      <c r="BK15" s="41">
        <f>IF(AA15="I",1,0)</f>
        <v>1</v>
      </c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32">
        <f>IF(R15="S",1," ")</f>
        <v>1</v>
      </c>
      <c r="BX15" s="32">
        <f>IF(S15="S",1," ")</f>
        <v>1</v>
      </c>
      <c r="BY15" s="32">
        <f>IF(T15="S",1," ")</f>
        <v>1</v>
      </c>
      <c r="BZ15" s="32">
        <f>IF(U15="S",1," ")</f>
        <v>1</v>
      </c>
      <c r="CA15" s="32">
        <f>IF(V15="S",1," ")</f>
        <v>1</v>
      </c>
      <c r="CB15" s="32">
        <f>IF(W15="S",1," ")</f>
        <v>1</v>
      </c>
      <c r="CC15" s="32">
        <f>IF(X15="S",1," ")</f>
        <v>1</v>
      </c>
      <c r="CD15" s="32">
        <f>IF(Y15="S",1," ")</f>
        <v>1</v>
      </c>
      <c r="CE15" s="32">
        <f>IF(Z15="S",1," ")</f>
        <v>1</v>
      </c>
      <c r="CF15" s="32" t="str">
        <f>IF(AA15="S",1," ")</f>
        <v xml:space="preserve"> </v>
      </c>
      <c r="CG15" s="33">
        <f t="shared" si="2"/>
        <v>7.5471698113207544E-2</v>
      </c>
      <c r="CH15" s="34">
        <f t="shared" si="3"/>
        <v>0.81818181818181823</v>
      </c>
      <c r="CI15" s="34">
        <f t="shared" si="4"/>
        <v>6.8610634648370496E-3</v>
      </c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9"/>
      <c r="CW15" s="49"/>
      <c r="CX15" s="49"/>
      <c r="CY15" s="49"/>
      <c r="CZ15" s="49"/>
      <c r="DA15" s="49"/>
      <c r="DB15" s="47"/>
      <c r="DC15" s="47"/>
    </row>
    <row r="16" spans="2:107" s="4" customFormat="1" ht="15.75" x14ac:dyDescent="0.2">
      <c r="B16" s="17"/>
      <c r="C16" s="17"/>
      <c r="D16" s="168">
        <f t="shared" si="1"/>
        <v>11</v>
      </c>
      <c r="E16" s="131" t="s">
        <v>112</v>
      </c>
      <c r="F16" s="110" t="s">
        <v>113</v>
      </c>
      <c r="G16" s="110" t="s">
        <v>114</v>
      </c>
      <c r="H16" s="110"/>
      <c r="I16" s="111" t="s">
        <v>115</v>
      </c>
      <c r="J16" s="113">
        <v>829431572</v>
      </c>
      <c r="K16" s="222" t="s">
        <v>1</v>
      </c>
      <c r="L16" s="117" t="s">
        <v>1</v>
      </c>
      <c r="M16" s="117" t="s">
        <v>1</v>
      </c>
      <c r="N16" s="117" t="s">
        <v>1</v>
      </c>
      <c r="O16" s="117" t="s">
        <v>1</v>
      </c>
      <c r="P16" s="197"/>
      <c r="Q16" s="198"/>
      <c r="R16" s="196" t="s">
        <v>50</v>
      </c>
      <c r="S16" s="197" t="s">
        <v>50</v>
      </c>
      <c r="T16" s="197" t="s">
        <v>50</v>
      </c>
      <c r="U16" s="197" t="s">
        <v>50</v>
      </c>
      <c r="V16" s="197" t="s">
        <v>50</v>
      </c>
      <c r="W16" s="197" t="s">
        <v>50</v>
      </c>
      <c r="X16" s="197" t="s">
        <v>50</v>
      </c>
      <c r="Y16" s="197" t="s">
        <v>50</v>
      </c>
      <c r="Z16" s="197" t="s">
        <v>50</v>
      </c>
      <c r="AA16" s="198" t="s">
        <v>50</v>
      </c>
      <c r="AB16" s="129">
        <v>313</v>
      </c>
      <c r="AC16" s="215">
        <v>22</v>
      </c>
      <c r="AD16" s="266"/>
      <c r="AE16" s="216">
        <f t="shared" si="0"/>
        <v>0.91548068544873651</v>
      </c>
      <c r="AF16" s="21">
        <f>IF(R16="S",1,0)</f>
        <v>1</v>
      </c>
      <c r="AG16" s="22">
        <f>IF(S16="S",1,0)</f>
        <v>1</v>
      </c>
      <c r="AH16" s="23">
        <f>IF(T16="S",1,0)</f>
        <v>1</v>
      </c>
      <c r="AI16" s="23">
        <f>IF(U16="S",1,0)</f>
        <v>1</v>
      </c>
      <c r="AJ16" s="23">
        <f>IF(V16="S",1,0)</f>
        <v>1</v>
      </c>
      <c r="AK16" s="23">
        <f>IF(W16="S",1,0)</f>
        <v>1</v>
      </c>
      <c r="AL16" s="23">
        <f>IF(X16="S",1,0)</f>
        <v>1</v>
      </c>
      <c r="AM16" s="23">
        <f>IF(Y16="S",1,0)</f>
        <v>1</v>
      </c>
      <c r="AN16" s="23">
        <f>IF(Z16="S",1,0)</f>
        <v>1</v>
      </c>
      <c r="AO16" s="24">
        <f>IF(AA16="S",1,0)</f>
        <v>1</v>
      </c>
      <c r="AQ16" s="22">
        <f>IF(R16="C",1,0)</f>
        <v>0</v>
      </c>
      <c r="AR16" s="22">
        <f>IF(S16="C",1,0)</f>
        <v>0</v>
      </c>
      <c r="AS16" s="23">
        <f>IF(T16="C",1,0)</f>
        <v>0</v>
      </c>
      <c r="AT16" s="23">
        <f>IF(U16="C",1,0)</f>
        <v>0</v>
      </c>
      <c r="AU16" s="23">
        <f>IF(V16="C",1,0)</f>
        <v>0</v>
      </c>
      <c r="AV16" s="23">
        <f>IF(W16="C",1,0)</f>
        <v>0</v>
      </c>
      <c r="AW16" s="23">
        <f>IF(X16="C",1,0)</f>
        <v>0</v>
      </c>
      <c r="AX16" s="23">
        <f>IF(Y16="C",1,0)</f>
        <v>0</v>
      </c>
      <c r="AY16" s="23">
        <f>IF(Z16="C",1,0)</f>
        <v>0</v>
      </c>
      <c r="AZ16" s="24">
        <f>IF(AA16="C",1,0)</f>
        <v>0</v>
      </c>
      <c r="BB16" s="22">
        <f>IF(R16="I",1,0)</f>
        <v>0</v>
      </c>
      <c r="BC16" s="22">
        <f>IF(S16="I",1,0)</f>
        <v>0</v>
      </c>
      <c r="BD16" s="23">
        <f>IF(T16="I",1,0)</f>
        <v>0</v>
      </c>
      <c r="BE16" s="23">
        <f>IF(U16="I",1,0)</f>
        <v>0</v>
      </c>
      <c r="BF16" s="23">
        <f>IF(V16="I",1,0)</f>
        <v>0</v>
      </c>
      <c r="BG16" s="23">
        <f>IF(W16="I",1,0)</f>
        <v>0</v>
      </c>
      <c r="BH16" s="23">
        <f>IF(X16="I",1,0)</f>
        <v>0</v>
      </c>
      <c r="BI16" s="23">
        <f>IF(Y16="I",1,0)</f>
        <v>0</v>
      </c>
      <c r="BJ16" s="23">
        <f>IF(Z16="I",1,0)</f>
        <v>0</v>
      </c>
      <c r="BK16" s="24">
        <f>IF(AA16="I",1,0)</f>
        <v>0</v>
      </c>
      <c r="BW16" s="32">
        <f>IF(R16="S",1," ")</f>
        <v>1</v>
      </c>
      <c r="BX16" s="32">
        <f>IF(S16="S",1," ")</f>
        <v>1</v>
      </c>
      <c r="BY16" s="32">
        <f>IF(T16="S",1," ")</f>
        <v>1</v>
      </c>
      <c r="BZ16" s="32">
        <f>IF(U16="S",1," ")</f>
        <v>1</v>
      </c>
      <c r="CA16" s="32">
        <f>IF(V16="S",1," ")</f>
        <v>1</v>
      </c>
      <c r="CB16" s="32">
        <f>IF(W16="S",1," ")</f>
        <v>1</v>
      </c>
      <c r="CC16" s="32">
        <f>IF(X16="S",1," ")</f>
        <v>1</v>
      </c>
      <c r="CD16" s="32">
        <f>IF(Y16="S",1," ")</f>
        <v>1</v>
      </c>
      <c r="CE16" s="32">
        <f>IF(Z16="S",1," ")</f>
        <v>1</v>
      </c>
      <c r="CF16" s="32">
        <f>IF(AA16="S",1," ")</f>
        <v>1</v>
      </c>
      <c r="CG16" s="33">
        <f t="shared" si="2"/>
        <v>7.0287539936102233E-2</v>
      </c>
      <c r="CH16" s="34">
        <f t="shared" si="3"/>
        <v>0.90909090909090906</v>
      </c>
      <c r="CI16" s="34">
        <f t="shared" si="4"/>
        <v>6.3897763578274758E-3</v>
      </c>
      <c r="CV16" s="47"/>
      <c r="CW16" s="47"/>
      <c r="CX16" s="47"/>
      <c r="CY16" s="47"/>
      <c r="CZ16" s="47"/>
      <c r="DA16" s="47"/>
      <c r="DB16" s="47"/>
      <c r="DC16" s="47"/>
    </row>
    <row r="17" spans="2:107" s="4" customFormat="1" ht="15.75" x14ac:dyDescent="0.2">
      <c r="B17" s="17"/>
      <c r="C17" s="17"/>
      <c r="D17" s="168">
        <f t="shared" si="1"/>
        <v>12</v>
      </c>
      <c r="E17" s="131" t="s">
        <v>116</v>
      </c>
      <c r="F17" s="110" t="s">
        <v>113</v>
      </c>
      <c r="G17" s="110" t="s">
        <v>117</v>
      </c>
      <c r="H17" s="110"/>
      <c r="I17" s="111" t="s">
        <v>118</v>
      </c>
      <c r="J17" s="113">
        <v>829410912</v>
      </c>
      <c r="K17" s="222" t="s">
        <v>1</v>
      </c>
      <c r="L17" s="117" t="s">
        <v>1</v>
      </c>
      <c r="M17" s="117" t="s">
        <v>1</v>
      </c>
      <c r="N17" s="117" t="s">
        <v>1</v>
      </c>
      <c r="O17" s="117" t="s">
        <v>1</v>
      </c>
      <c r="P17" s="197"/>
      <c r="Q17" s="198"/>
      <c r="R17" s="196" t="s">
        <v>50</v>
      </c>
      <c r="S17" s="197" t="s">
        <v>50</v>
      </c>
      <c r="T17" s="197" t="s">
        <v>50</v>
      </c>
      <c r="U17" s="197" t="s">
        <v>50</v>
      </c>
      <c r="V17" s="197" t="s">
        <v>50</v>
      </c>
      <c r="W17" s="197" t="s">
        <v>50</v>
      </c>
      <c r="X17" s="197" t="s">
        <v>50</v>
      </c>
      <c r="Y17" s="197" t="s">
        <v>50</v>
      </c>
      <c r="Z17" s="197" t="s">
        <v>50</v>
      </c>
      <c r="AA17" s="198" t="s">
        <v>50</v>
      </c>
      <c r="AB17" s="129">
        <v>300</v>
      </c>
      <c r="AC17" s="215">
        <v>240</v>
      </c>
      <c r="AD17" s="266"/>
      <c r="AE17" s="216">
        <f t="shared" si="0"/>
        <v>0.98181818181818181</v>
      </c>
      <c r="AF17" s="21">
        <f>IF(R17="S",1,0)</f>
        <v>1</v>
      </c>
      <c r="AG17" s="22">
        <f>IF(S17="S",1,0)</f>
        <v>1</v>
      </c>
      <c r="AH17" s="23">
        <f>IF(T17="S",1,0)</f>
        <v>1</v>
      </c>
      <c r="AI17" s="23">
        <f>IF(U17="S",1,0)</f>
        <v>1</v>
      </c>
      <c r="AJ17" s="23">
        <f>IF(V17="S",1,0)</f>
        <v>1</v>
      </c>
      <c r="AK17" s="23">
        <f>IF(W17="S",1,0)</f>
        <v>1</v>
      </c>
      <c r="AL17" s="23">
        <f>IF(X17="S",1,0)</f>
        <v>1</v>
      </c>
      <c r="AM17" s="23">
        <f>IF(Y17="S",1,0)</f>
        <v>1</v>
      </c>
      <c r="AN17" s="23">
        <f>IF(Z17="S",1,0)</f>
        <v>1</v>
      </c>
      <c r="AO17" s="24">
        <f>IF(AA17="S",1,0)</f>
        <v>1</v>
      </c>
      <c r="AQ17" s="22">
        <f>IF(R17="C",1,0)</f>
        <v>0</v>
      </c>
      <c r="AR17" s="22">
        <f>IF(S17="C",1,0)</f>
        <v>0</v>
      </c>
      <c r="AS17" s="23">
        <f>IF(T17="C",1,0)</f>
        <v>0</v>
      </c>
      <c r="AT17" s="23">
        <f>IF(U17="C",1,0)</f>
        <v>0</v>
      </c>
      <c r="AU17" s="23">
        <f>IF(V17="C",1,0)</f>
        <v>0</v>
      </c>
      <c r="AV17" s="23">
        <f>IF(W17="C",1,0)</f>
        <v>0</v>
      </c>
      <c r="AW17" s="23">
        <f>IF(X17="C",1,0)</f>
        <v>0</v>
      </c>
      <c r="AX17" s="23">
        <f>IF(Y17="C",1,0)</f>
        <v>0</v>
      </c>
      <c r="AY17" s="23">
        <f>IF(Z17="C",1,0)</f>
        <v>0</v>
      </c>
      <c r="AZ17" s="24">
        <f>IF(AA17="C",1,0)</f>
        <v>0</v>
      </c>
      <c r="BB17" s="22">
        <f>IF(R17="I",1,0)</f>
        <v>0</v>
      </c>
      <c r="BC17" s="22">
        <f>IF(S17="I",1,0)</f>
        <v>0</v>
      </c>
      <c r="BD17" s="23">
        <f>IF(T17="I",1,0)</f>
        <v>0</v>
      </c>
      <c r="BE17" s="23">
        <f>IF(U17="I",1,0)</f>
        <v>0</v>
      </c>
      <c r="BF17" s="23">
        <f>IF(V17="I",1,0)</f>
        <v>0</v>
      </c>
      <c r="BG17" s="23">
        <f>IF(W17="I",1,0)</f>
        <v>0</v>
      </c>
      <c r="BH17" s="23">
        <f>IF(X17="I",1,0)</f>
        <v>0</v>
      </c>
      <c r="BI17" s="23">
        <f>IF(Y17="I",1,0)</f>
        <v>0</v>
      </c>
      <c r="BJ17" s="23">
        <f>IF(Z17="I",1,0)</f>
        <v>0</v>
      </c>
      <c r="BK17" s="24">
        <f>IF(AA17="I",1,0)</f>
        <v>0</v>
      </c>
      <c r="BW17" s="32">
        <f>IF(R17="S",1," ")</f>
        <v>1</v>
      </c>
      <c r="BX17" s="32">
        <f>IF(S17="S",1," ")</f>
        <v>1</v>
      </c>
      <c r="BY17" s="32">
        <f>IF(T17="S",1," ")</f>
        <v>1</v>
      </c>
      <c r="BZ17" s="32">
        <f>IF(U17="S",1," ")</f>
        <v>1</v>
      </c>
      <c r="CA17" s="32">
        <f>IF(V17="S",1," ")</f>
        <v>1</v>
      </c>
      <c r="CB17" s="32">
        <f>IF(W17="S",1," ")</f>
        <v>1</v>
      </c>
      <c r="CC17" s="32">
        <f>IF(X17="S",1," ")</f>
        <v>1</v>
      </c>
      <c r="CD17" s="32">
        <f>IF(Y17="S",1," ")</f>
        <v>1</v>
      </c>
      <c r="CE17" s="32">
        <f>IF(Z17="S",1," ")</f>
        <v>1</v>
      </c>
      <c r="CF17" s="32">
        <f>IF(AA17="S",1," ")</f>
        <v>1</v>
      </c>
      <c r="CG17" s="33">
        <f t="shared" si="2"/>
        <v>0.8</v>
      </c>
      <c r="CH17" s="34">
        <f t="shared" si="3"/>
        <v>0.90909090909090906</v>
      </c>
      <c r="CI17" s="34">
        <f t="shared" si="4"/>
        <v>7.2727272727272738E-2</v>
      </c>
      <c r="CK17" s="26">
        <f>AH17/AG17</f>
        <v>1</v>
      </c>
      <c r="CL17" s="27">
        <f>(SUM(CA17:CJ17))/11</f>
        <v>0.70743801652892557</v>
      </c>
      <c r="CM17" s="27">
        <f>(IF((AH17/AG17)&lt;1.00001,(AH17/AG17)," "))/11</f>
        <v>9.0909090909090912E-2</v>
      </c>
      <c r="CV17" s="47"/>
      <c r="CW17" s="47"/>
      <c r="CX17" s="47"/>
      <c r="CY17" s="47"/>
      <c r="CZ17" s="47"/>
      <c r="DA17" s="47"/>
      <c r="DB17" s="47"/>
      <c r="DC17" s="47"/>
    </row>
    <row r="18" spans="2:107" s="4" customFormat="1" ht="15.75" x14ac:dyDescent="0.2">
      <c r="B18" s="17"/>
      <c r="C18" s="17"/>
      <c r="D18" s="168">
        <f t="shared" si="1"/>
        <v>13</v>
      </c>
      <c r="E18" s="131" t="s">
        <v>119</v>
      </c>
      <c r="F18" s="110" t="s">
        <v>76</v>
      </c>
      <c r="G18" s="110" t="s">
        <v>120</v>
      </c>
      <c r="H18" s="110"/>
      <c r="I18" s="111" t="s">
        <v>121</v>
      </c>
      <c r="J18" s="113">
        <v>187829152</v>
      </c>
      <c r="K18" s="222" t="s">
        <v>1</v>
      </c>
      <c r="L18" s="117" t="s">
        <v>1</v>
      </c>
      <c r="M18" s="117" t="s">
        <v>1</v>
      </c>
      <c r="N18" s="117" t="s">
        <v>1</v>
      </c>
      <c r="O18" s="117" t="s">
        <v>1</v>
      </c>
      <c r="P18" s="197"/>
      <c r="Q18" s="198"/>
      <c r="R18" s="196" t="s">
        <v>50</v>
      </c>
      <c r="S18" s="197" t="s">
        <v>50</v>
      </c>
      <c r="T18" s="197" t="s">
        <v>50</v>
      </c>
      <c r="U18" s="197" t="s">
        <v>50</v>
      </c>
      <c r="V18" s="197" t="s">
        <v>50</v>
      </c>
      <c r="W18" s="197" t="s">
        <v>50</v>
      </c>
      <c r="X18" s="197" t="s">
        <v>50</v>
      </c>
      <c r="Y18" s="197" t="s">
        <v>50</v>
      </c>
      <c r="Z18" s="197" t="s">
        <v>50</v>
      </c>
      <c r="AA18" s="198" t="s">
        <v>50</v>
      </c>
      <c r="AB18" s="129">
        <v>72</v>
      </c>
      <c r="AC18" s="215">
        <v>72</v>
      </c>
      <c r="AD18" s="266"/>
      <c r="AE18" s="216">
        <f t="shared" si="0"/>
        <v>1</v>
      </c>
      <c r="AF18" s="21">
        <f>IF(R18="S",1,0)</f>
        <v>1</v>
      </c>
      <c r="AG18" s="22">
        <f>IF(S18="S",1,0)</f>
        <v>1</v>
      </c>
      <c r="AH18" s="23">
        <f>IF(T18="S",1,0)</f>
        <v>1</v>
      </c>
      <c r="AI18" s="23">
        <f>IF(U18="S",1,0)</f>
        <v>1</v>
      </c>
      <c r="AJ18" s="23">
        <f>IF(V18="S",1,0)</f>
        <v>1</v>
      </c>
      <c r="AK18" s="23">
        <f>IF(W18="S",1,0)</f>
        <v>1</v>
      </c>
      <c r="AL18" s="23">
        <f>IF(X18="S",1,0)</f>
        <v>1</v>
      </c>
      <c r="AM18" s="23">
        <f>IF(Y18="S",1,0)</f>
        <v>1</v>
      </c>
      <c r="AN18" s="23">
        <f>IF(Z18="S",1,0)</f>
        <v>1</v>
      </c>
      <c r="AO18" s="24">
        <f>IF(AA18="S",1,0)</f>
        <v>1</v>
      </c>
      <c r="AQ18" s="22">
        <f>IF(R18="C",1,0)</f>
        <v>0</v>
      </c>
      <c r="AR18" s="22">
        <f>IF(S18="C",1,0)</f>
        <v>0</v>
      </c>
      <c r="AS18" s="23">
        <f>IF(T18="C",1,0)</f>
        <v>0</v>
      </c>
      <c r="AT18" s="23">
        <f>IF(U18="C",1,0)</f>
        <v>0</v>
      </c>
      <c r="AU18" s="23">
        <f>IF(V18="C",1,0)</f>
        <v>0</v>
      </c>
      <c r="AV18" s="23">
        <f>IF(W18="C",1,0)</f>
        <v>0</v>
      </c>
      <c r="AW18" s="23">
        <f>IF(X18="C",1,0)</f>
        <v>0</v>
      </c>
      <c r="AX18" s="23">
        <f>IF(Y18="C",1,0)</f>
        <v>0</v>
      </c>
      <c r="AY18" s="23">
        <f>IF(Z18="C",1,0)</f>
        <v>0</v>
      </c>
      <c r="AZ18" s="24">
        <f>IF(AA18="C",1,0)</f>
        <v>0</v>
      </c>
      <c r="BB18" s="22">
        <f>IF(R18="I",1,0)</f>
        <v>0</v>
      </c>
      <c r="BC18" s="22">
        <f>IF(S18="I",1,0)</f>
        <v>0</v>
      </c>
      <c r="BD18" s="23">
        <f>IF(T18="I",1,0)</f>
        <v>0</v>
      </c>
      <c r="BE18" s="23">
        <f>IF(U18="I",1,0)</f>
        <v>0</v>
      </c>
      <c r="BF18" s="23">
        <f>IF(V18="I",1,0)</f>
        <v>0</v>
      </c>
      <c r="BG18" s="23">
        <f>IF(W18="I",1,0)</f>
        <v>0</v>
      </c>
      <c r="BH18" s="23">
        <f>IF(X18="I",1,0)</f>
        <v>0</v>
      </c>
      <c r="BI18" s="23">
        <f>IF(Y18="I",1,0)</f>
        <v>0</v>
      </c>
      <c r="BJ18" s="23">
        <f>IF(Z18="I",1,0)</f>
        <v>0</v>
      </c>
      <c r="BK18" s="24">
        <f>IF(AA18="I",1,0)</f>
        <v>0</v>
      </c>
      <c r="BW18" s="32">
        <f>IF(R18="S",1," ")</f>
        <v>1</v>
      </c>
      <c r="BX18" s="32">
        <f>IF(S18="S",1," ")</f>
        <v>1</v>
      </c>
      <c r="BY18" s="32">
        <f>IF(T18="S",1," ")</f>
        <v>1</v>
      </c>
      <c r="BZ18" s="32">
        <f>IF(U18="S",1," ")</f>
        <v>1</v>
      </c>
      <c r="CA18" s="32">
        <f>IF(V18="S",1," ")</f>
        <v>1</v>
      </c>
      <c r="CB18" s="32">
        <f>IF(W18="S",1," ")</f>
        <v>1</v>
      </c>
      <c r="CC18" s="32">
        <f>IF(X18="S",1," ")</f>
        <v>1</v>
      </c>
      <c r="CD18" s="32">
        <f>IF(Y18="S",1," ")</f>
        <v>1</v>
      </c>
      <c r="CE18" s="32">
        <f>IF(Z18="S",1," ")</f>
        <v>1</v>
      </c>
      <c r="CF18" s="32">
        <f>IF(AA18="S",1," ")</f>
        <v>1</v>
      </c>
      <c r="CG18" s="33">
        <f t="shared" si="2"/>
        <v>1</v>
      </c>
      <c r="CH18" s="34">
        <f t="shared" si="3"/>
        <v>0.90909090909090906</v>
      </c>
      <c r="CI18" s="34">
        <f t="shared" si="4"/>
        <v>9.0909090909090912E-2</v>
      </c>
      <c r="CV18" s="47"/>
      <c r="CW18" s="47"/>
      <c r="CX18" s="47"/>
      <c r="CY18" s="47"/>
      <c r="CZ18" s="47"/>
      <c r="DA18" s="47"/>
      <c r="DB18" s="47"/>
      <c r="DC18" s="47"/>
    </row>
    <row r="19" spans="2:107" s="4" customFormat="1" ht="15.75" x14ac:dyDescent="0.2">
      <c r="B19" s="17"/>
      <c r="C19" s="17"/>
      <c r="D19" s="168">
        <f t="shared" si="1"/>
        <v>14</v>
      </c>
      <c r="E19" s="131" t="s">
        <v>122</v>
      </c>
      <c r="F19" s="110" t="s">
        <v>76</v>
      </c>
      <c r="G19" s="110" t="s">
        <v>123</v>
      </c>
      <c r="H19" s="110" t="s">
        <v>123</v>
      </c>
      <c r="I19" s="111" t="s">
        <v>124</v>
      </c>
      <c r="J19" s="113">
        <v>829403283</v>
      </c>
      <c r="K19" s="222" t="s">
        <v>1</v>
      </c>
      <c r="L19" s="117" t="s">
        <v>1</v>
      </c>
      <c r="M19" s="117" t="s">
        <v>1</v>
      </c>
      <c r="N19" s="117" t="s">
        <v>1</v>
      </c>
      <c r="O19" s="117" t="s">
        <v>1</v>
      </c>
      <c r="P19" s="197"/>
      <c r="Q19" s="225"/>
      <c r="R19" s="196" t="s">
        <v>125</v>
      </c>
      <c r="S19" s="197" t="s">
        <v>125</v>
      </c>
      <c r="T19" s="197" t="s">
        <v>125</v>
      </c>
      <c r="U19" s="197" t="s">
        <v>125</v>
      </c>
      <c r="V19" s="197" t="s">
        <v>125</v>
      </c>
      <c r="W19" s="197" t="s">
        <v>125</v>
      </c>
      <c r="X19" s="197" t="s">
        <v>125</v>
      </c>
      <c r="Y19" s="197" t="s">
        <v>125</v>
      </c>
      <c r="Z19" s="197" t="s">
        <v>125</v>
      </c>
      <c r="AA19" s="198" t="s">
        <v>125</v>
      </c>
      <c r="AB19" s="129">
        <v>55</v>
      </c>
      <c r="AC19" s="215">
        <v>50</v>
      </c>
      <c r="AD19" s="266"/>
      <c r="AE19" s="216">
        <f t="shared" si="0"/>
        <v>8.2644628099173556E-2</v>
      </c>
      <c r="AF19" s="21">
        <f>IF(R19="S",1,0)</f>
        <v>0</v>
      </c>
      <c r="AG19" s="22">
        <f>IF(S19="S",1,0)</f>
        <v>0</v>
      </c>
      <c r="AH19" s="23">
        <f>IF(T19="S",1,0)</f>
        <v>0</v>
      </c>
      <c r="AI19" s="23">
        <f>IF(U19="S",1,0)</f>
        <v>0</v>
      </c>
      <c r="AJ19" s="23">
        <f>IF(V19="S",1,0)</f>
        <v>0</v>
      </c>
      <c r="AK19" s="23">
        <f>IF(W19="S",1,0)</f>
        <v>0</v>
      </c>
      <c r="AL19" s="23">
        <f>IF(X19="S",1,0)</f>
        <v>0</v>
      </c>
      <c r="AM19" s="23">
        <f>IF(Y19="S",1,0)</f>
        <v>0</v>
      </c>
      <c r="AN19" s="23">
        <f>IF(Z19="S",1,0)</f>
        <v>0</v>
      </c>
      <c r="AO19" s="24">
        <f>IF(AA19="S",1,0)</f>
        <v>0</v>
      </c>
      <c r="AQ19" s="22">
        <f>IF(R19="C",1,0)</f>
        <v>1</v>
      </c>
      <c r="AR19" s="22">
        <f>IF(S19="C",1,0)</f>
        <v>1</v>
      </c>
      <c r="AS19" s="23">
        <f>IF(T19="C",1,0)</f>
        <v>1</v>
      </c>
      <c r="AT19" s="23">
        <f>IF(U19="C",1,0)</f>
        <v>1</v>
      </c>
      <c r="AU19" s="23">
        <f>IF(V19="C",1,0)</f>
        <v>1</v>
      </c>
      <c r="AV19" s="23">
        <f>IF(W19="C",1,0)</f>
        <v>1</v>
      </c>
      <c r="AW19" s="23">
        <f>IF(X19="C",1,0)</f>
        <v>1</v>
      </c>
      <c r="AX19" s="23">
        <f>IF(Y19="C",1,0)</f>
        <v>1</v>
      </c>
      <c r="AY19" s="23">
        <f>IF(Z19="C",1,0)</f>
        <v>1</v>
      </c>
      <c r="AZ19" s="24">
        <f>IF(AA19="C",1,0)</f>
        <v>1</v>
      </c>
      <c r="BB19" s="22">
        <f>IF(R19="I",1,0)</f>
        <v>0</v>
      </c>
      <c r="BC19" s="22">
        <f>IF(S19="I",1,0)</f>
        <v>0</v>
      </c>
      <c r="BD19" s="23">
        <f>IF(T19="I",1,0)</f>
        <v>0</v>
      </c>
      <c r="BE19" s="23">
        <f>IF(U19="I",1,0)</f>
        <v>0</v>
      </c>
      <c r="BF19" s="23">
        <f>IF(V19="I",1,0)</f>
        <v>0</v>
      </c>
      <c r="BG19" s="23">
        <f>IF(W19="I",1,0)</f>
        <v>0</v>
      </c>
      <c r="BH19" s="23">
        <f>IF(X19="I",1,0)</f>
        <v>0</v>
      </c>
      <c r="BI19" s="23">
        <f>IF(Y19="I",1,0)</f>
        <v>0</v>
      </c>
      <c r="BJ19" s="23">
        <f>IF(Z19="I",1,0)</f>
        <v>0</v>
      </c>
      <c r="BK19" s="24">
        <f>IF(AA19="I",1,0)</f>
        <v>0</v>
      </c>
      <c r="BW19" s="32" t="str">
        <f>IF(R19="S",1," ")</f>
        <v xml:space="preserve"> </v>
      </c>
      <c r="BX19" s="32" t="str">
        <f>IF(S19="S",1," ")</f>
        <v xml:space="preserve"> </v>
      </c>
      <c r="BY19" s="32" t="str">
        <f>IF(T19="S",1," ")</f>
        <v xml:space="preserve"> </v>
      </c>
      <c r="BZ19" s="32" t="str">
        <f>IF(U19="S",1," ")</f>
        <v xml:space="preserve"> </v>
      </c>
      <c r="CA19" s="32" t="str">
        <f>IF(V19="S",1," ")</f>
        <v xml:space="preserve"> </v>
      </c>
      <c r="CB19" s="32" t="str">
        <f>IF(W19="S",1," ")</f>
        <v xml:space="preserve"> </v>
      </c>
      <c r="CC19" s="32" t="str">
        <f>IF(X19="S",1," ")</f>
        <v xml:space="preserve"> </v>
      </c>
      <c r="CD19" s="32" t="str">
        <f>IF(Y19="S",1," ")</f>
        <v xml:space="preserve"> </v>
      </c>
      <c r="CE19" s="32" t="str">
        <f>IF(Z19="S",1," ")</f>
        <v xml:space="preserve"> </v>
      </c>
      <c r="CF19" s="32" t="str">
        <f>IF(AA19="S",1," ")</f>
        <v xml:space="preserve"> </v>
      </c>
      <c r="CG19" s="33">
        <f t="shared" si="2"/>
        <v>0.90909090909090906</v>
      </c>
      <c r="CH19" s="34">
        <f t="shared" si="3"/>
        <v>0</v>
      </c>
      <c r="CI19" s="34">
        <f t="shared" si="4"/>
        <v>8.2644628099173556E-2</v>
      </c>
      <c r="CV19" s="47"/>
      <c r="CW19" s="47"/>
      <c r="CX19" s="47"/>
      <c r="CY19" s="47"/>
      <c r="CZ19" s="47"/>
      <c r="DA19" s="47"/>
      <c r="DB19" s="47"/>
      <c r="DC19" s="47"/>
    </row>
    <row r="20" spans="2:107" s="4" customFormat="1" ht="15.75" x14ac:dyDescent="0.2">
      <c r="B20" s="17"/>
      <c r="C20" s="17"/>
      <c r="D20" s="168">
        <f t="shared" si="1"/>
        <v>15</v>
      </c>
      <c r="E20" s="131" t="s">
        <v>126</v>
      </c>
      <c r="F20" s="110" t="s">
        <v>76</v>
      </c>
      <c r="G20" s="110" t="s">
        <v>127</v>
      </c>
      <c r="H20" s="110" t="s">
        <v>128</v>
      </c>
      <c r="I20" s="30" t="s">
        <v>129</v>
      </c>
      <c r="J20" s="113">
        <v>112786712</v>
      </c>
      <c r="K20" s="222" t="s">
        <v>1</v>
      </c>
      <c r="L20" s="117" t="s">
        <v>1</v>
      </c>
      <c r="M20" s="117" t="s">
        <v>1</v>
      </c>
      <c r="N20" s="117" t="s">
        <v>1</v>
      </c>
      <c r="O20" s="117" t="s">
        <v>1</v>
      </c>
      <c r="P20" s="197" t="s">
        <v>1</v>
      </c>
      <c r="Q20" s="198"/>
      <c r="R20" s="196" t="s">
        <v>50</v>
      </c>
      <c r="S20" s="197" t="s">
        <v>50</v>
      </c>
      <c r="T20" s="197" t="s">
        <v>50</v>
      </c>
      <c r="U20" s="197" t="s">
        <v>50</v>
      </c>
      <c r="V20" s="197" t="s">
        <v>50</v>
      </c>
      <c r="W20" s="197" t="s">
        <v>50</v>
      </c>
      <c r="X20" s="197" t="s">
        <v>50</v>
      </c>
      <c r="Y20" s="197" t="s">
        <v>50</v>
      </c>
      <c r="Z20" s="197" t="s">
        <v>50</v>
      </c>
      <c r="AA20" s="198" t="s">
        <v>50</v>
      </c>
      <c r="AB20" s="129">
        <v>49</v>
      </c>
      <c r="AC20" s="215">
        <v>49</v>
      </c>
      <c r="AD20" s="270">
        <v>3734</v>
      </c>
      <c r="AE20" s="216">
        <f t="shared" si="0"/>
        <v>1</v>
      </c>
      <c r="AF20" s="21">
        <f>IF(R20="S",1,0)</f>
        <v>1</v>
      </c>
      <c r="AG20" s="22">
        <f>IF(S20="S",1,0)</f>
        <v>1</v>
      </c>
      <c r="AH20" s="23">
        <f>IF(T20="S",1,0)</f>
        <v>1</v>
      </c>
      <c r="AI20" s="23">
        <f>IF(U20="S",1,0)</f>
        <v>1</v>
      </c>
      <c r="AJ20" s="23">
        <f>IF(V20="S",1,0)</f>
        <v>1</v>
      </c>
      <c r="AK20" s="23">
        <f>IF(W20="S",1,0)</f>
        <v>1</v>
      </c>
      <c r="AL20" s="23">
        <f>IF(X20="S",1,0)</f>
        <v>1</v>
      </c>
      <c r="AM20" s="23">
        <f>IF(Y20="S",1,0)</f>
        <v>1</v>
      </c>
      <c r="AN20" s="23">
        <f>IF(Z20="S",1,0)</f>
        <v>1</v>
      </c>
      <c r="AO20" s="24">
        <f>IF(AA20="S",1,0)</f>
        <v>1</v>
      </c>
      <c r="AQ20" s="22">
        <f>IF(R20="C",1,0)</f>
        <v>0</v>
      </c>
      <c r="AR20" s="22">
        <f>IF(S20="C",1,0)</f>
        <v>0</v>
      </c>
      <c r="AS20" s="23">
        <f>IF(T20="C",1,0)</f>
        <v>0</v>
      </c>
      <c r="AT20" s="23">
        <f>IF(U20="C",1,0)</f>
        <v>0</v>
      </c>
      <c r="AU20" s="23">
        <f>IF(V20="C",1,0)</f>
        <v>0</v>
      </c>
      <c r="AV20" s="23">
        <f>IF(W20="C",1,0)</f>
        <v>0</v>
      </c>
      <c r="AW20" s="23">
        <f>IF(X20="C",1,0)</f>
        <v>0</v>
      </c>
      <c r="AX20" s="23">
        <f>IF(Y20="C",1,0)</f>
        <v>0</v>
      </c>
      <c r="AY20" s="23">
        <f>IF(Z20="C",1,0)</f>
        <v>0</v>
      </c>
      <c r="AZ20" s="24">
        <f>IF(AA20="C",1,0)</f>
        <v>0</v>
      </c>
      <c r="BB20" s="22">
        <f>IF(R20="I",1,0)</f>
        <v>0</v>
      </c>
      <c r="BC20" s="22">
        <f>IF(S20="I",1,0)</f>
        <v>0</v>
      </c>
      <c r="BD20" s="23">
        <f>IF(T20="I",1,0)</f>
        <v>0</v>
      </c>
      <c r="BE20" s="23">
        <f>IF(U20="I",1,0)</f>
        <v>0</v>
      </c>
      <c r="BF20" s="23">
        <f>IF(V20="I",1,0)</f>
        <v>0</v>
      </c>
      <c r="BG20" s="23">
        <f>IF(W20="I",1,0)</f>
        <v>0</v>
      </c>
      <c r="BH20" s="23">
        <f>IF(X20="I",1,0)</f>
        <v>0</v>
      </c>
      <c r="BI20" s="23">
        <f>IF(Y20="I",1,0)</f>
        <v>0</v>
      </c>
      <c r="BJ20" s="23">
        <f>IF(Z20="I",1,0)</f>
        <v>0</v>
      </c>
      <c r="BK20" s="24">
        <f>IF(AA20="I",1,0)</f>
        <v>0</v>
      </c>
      <c r="BW20" s="32">
        <f>IF(R20="S",1," ")</f>
        <v>1</v>
      </c>
      <c r="BX20" s="32">
        <f>IF(S20="S",1," ")</f>
        <v>1</v>
      </c>
      <c r="BY20" s="32">
        <f>IF(T20="S",1," ")</f>
        <v>1</v>
      </c>
      <c r="BZ20" s="32">
        <f>IF(U20="S",1," ")</f>
        <v>1</v>
      </c>
      <c r="CA20" s="32">
        <f>IF(V20="S",1," ")</f>
        <v>1</v>
      </c>
      <c r="CB20" s="32">
        <f>IF(W20="S",1," ")</f>
        <v>1</v>
      </c>
      <c r="CC20" s="32">
        <f>IF(X20="S",1," ")</f>
        <v>1</v>
      </c>
      <c r="CD20" s="32">
        <f>IF(Y20="S",1," ")</f>
        <v>1</v>
      </c>
      <c r="CE20" s="32">
        <f>IF(Z20="S",1," ")</f>
        <v>1</v>
      </c>
      <c r="CF20" s="32">
        <f>IF(AA20="S",1," ")</f>
        <v>1</v>
      </c>
      <c r="CG20" s="33">
        <f t="shared" si="2"/>
        <v>1</v>
      </c>
      <c r="CH20" s="34">
        <f t="shared" si="3"/>
        <v>0.90909090909090906</v>
      </c>
      <c r="CI20" s="34">
        <f t="shared" si="4"/>
        <v>9.0909090909090912E-2</v>
      </c>
      <c r="CV20" s="47"/>
      <c r="CW20" s="47"/>
      <c r="CX20" s="47"/>
      <c r="CY20" s="47"/>
      <c r="CZ20" s="47"/>
      <c r="DA20" s="47"/>
      <c r="DB20" s="47"/>
      <c r="DC20" s="47"/>
    </row>
    <row r="21" spans="2:107" s="4" customFormat="1" ht="15.75" x14ac:dyDescent="0.2">
      <c r="B21" s="17"/>
      <c r="C21" s="17"/>
      <c r="D21" s="168">
        <f t="shared" si="1"/>
        <v>16</v>
      </c>
      <c r="E21" s="131" t="s">
        <v>130</v>
      </c>
      <c r="F21" s="110" t="s">
        <v>76</v>
      </c>
      <c r="G21" s="115" t="s">
        <v>131</v>
      </c>
      <c r="H21" s="110" t="s">
        <v>132</v>
      </c>
      <c r="I21" s="111" t="s">
        <v>133</v>
      </c>
      <c r="J21" s="113" t="s">
        <v>134</v>
      </c>
      <c r="K21" s="222" t="s">
        <v>1</v>
      </c>
      <c r="L21" s="117" t="s">
        <v>1</v>
      </c>
      <c r="M21" s="117" t="s">
        <v>1</v>
      </c>
      <c r="N21" s="117" t="s">
        <v>1</v>
      </c>
      <c r="O21" s="117" t="s">
        <v>1</v>
      </c>
      <c r="P21" s="197"/>
      <c r="Q21" s="198"/>
      <c r="R21" s="196" t="s">
        <v>50</v>
      </c>
      <c r="S21" s="197" t="s">
        <v>50</v>
      </c>
      <c r="T21" s="197" t="s">
        <v>50</v>
      </c>
      <c r="U21" s="197" t="s">
        <v>43</v>
      </c>
      <c r="V21" s="197" t="s">
        <v>43</v>
      </c>
      <c r="W21" s="197" t="s">
        <v>43</v>
      </c>
      <c r="X21" s="197" t="s">
        <v>43</v>
      </c>
      <c r="Y21" s="197" t="s">
        <v>43</v>
      </c>
      <c r="Z21" s="197" t="s">
        <v>43</v>
      </c>
      <c r="AA21" s="198" t="s">
        <v>43</v>
      </c>
      <c r="AB21" s="129">
        <v>88</v>
      </c>
      <c r="AC21" s="215">
        <v>36</v>
      </c>
      <c r="AD21" s="270">
        <v>3000</v>
      </c>
      <c r="AE21" s="216">
        <f t="shared" si="0"/>
        <v>0.30991735537190079</v>
      </c>
      <c r="AF21" s="21">
        <f>IF(R21="S",1,0)</f>
        <v>1</v>
      </c>
      <c r="AG21" s="22">
        <f>IF(S21="S",1,0)</f>
        <v>1</v>
      </c>
      <c r="AH21" s="23">
        <f>IF(T21="S",1,0)</f>
        <v>1</v>
      </c>
      <c r="AI21" s="23">
        <f>IF(U21="S",1,0)</f>
        <v>0</v>
      </c>
      <c r="AJ21" s="23">
        <f>IF(V21="S",1,0)</f>
        <v>0</v>
      </c>
      <c r="AK21" s="23">
        <f>IF(W21="S",1,0)</f>
        <v>0</v>
      </c>
      <c r="AL21" s="23">
        <f>IF(X21="S",1,0)</f>
        <v>0</v>
      </c>
      <c r="AM21" s="23">
        <f>IF(Y21="S",1,0)</f>
        <v>0</v>
      </c>
      <c r="AN21" s="23">
        <f>IF(Z21="S",1,0)</f>
        <v>0</v>
      </c>
      <c r="AO21" s="24">
        <f>IF(AA21="S",1,0)</f>
        <v>0</v>
      </c>
      <c r="AQ21" s="22">
        <f>IF(R21="C",1,0)</f>
        <v>0</v>
      </c>
      <c r="AR21" s="22">
        <f>IF(S21="C",1,0)</f>
        <v>0</v>
      </c>
      <c r="AS21" s="23">
        <f>IF(T21="C",1,0)</f>
        <v>0</v>
      </c>
      <c r="AT21" s="23">
        <f>IF(U21="C",1,0)</f>
        <v>0</v>
      </c>
      <c r="AU21" s="23">
        <f>IF(V21="C",1,0)</f>
        <v>0</v>
      </c>
      <c r="AV21" s="23">
        <f>IF(W21="C",1,0)</f>
        <v>0</v>
      </c>
      <c r="AW21" s="23">
        <f>IF(X21="C",1,0)</f>
        <v>0</v>
      </c>
      <c r="AX21" s="23">
        <f>IF(Y21="C",1,0)</f>
        <v>0</v>
      </c>
      <c r="AY21" s="23">
        <f>IF(Z21="C",1,0)</f>
        <v>0</v>
      </c>
      <c r="AZ21" s="24">
        <f>IF(AA21="C",1,0)</f>
        <v>0</v>
      </c>
      <c r="BB21" s="22">
        <f>IF(R21="I",1,0)</f>
        <v>0</v>
      </c>
      <c r="BC21" s="22">
        <f>IF(S21="I",1,0)</f>
        <v>0</v>
      </c>
      <c r="BD21" s="23">
        <f>IF(T21="I",1,0)</f>
        <v>0</v>
      </c>
      <c r="BE21" s="23">
        <f>IF(U21="I",1,0)</f>
        <v>1</v>
      </c>
      <c r="BF21" s="23">
        <f>IF(V21="I",1,0)</f>
        <v>1</v>
      </c>
      <c r="BG21" s="23">
        <f>IF(W21="I",1,0)</f>
        <v>1</v>
      </c>
      <c r="BH21" s="23">
        <f>IF(X21="I",1,0)</f>
        <v>1</v>
      </c>
      <c r="BI21" s="23">
        <f>IF(Y21="I",1,0)</f>
        <v>1</v>
      </c>
      <c r="BJ21" s="23">
        <f>IF(Z21="I",1,0)</f>
        <v>1</v>
      </c>
      <c r="BK21" s="24">
        <f>IF(AA21="I",1,0)</f>
        <v>1</v>
      </c>
      <c r="BW21" s="32">
        <f>IF(R21="S",1," ")</f>
        <v>1</v>
      </c>
      <c r="BX21" s="32">
        <f>IF(S21="S",1," ")</f>
        <v>1</v>
      </c>
      <c r="BY21" s="32">
        <f>IF(T21="S",1," ")</f>
        <v>1</v>
      </c>
      <c r="BZ21" s="32" t="str">
        <f>IF(U21="S",1," ")</f>
        <v xml:space="preserve"> </v>
      </c>
      <c r="CA21" s="32" t="str">
        <f>IF(V21="S",1," ")</f>
        <v xml:space="preserve"> </v>
      </c>
      <c r="CB21" s="32" t="str">
        <f>IF(W21="S",1," ")</f>
        <v xml:space="preserve"> </v>
      </c>
      <c r="CC21" s="32" t="str">
        <f>IF(X21="S",1," ")</f>
        <v xml:space="preserve"> </v>
      </c>
      <c r="CD21" s="32" t="str">
        <f>IF(Y21="S",1," ")</f>
        <v xml:space="preserve"> </v>
      </c>
      <c r="CE21" s="32" t="str">
        <f>IF(Z21="S",1," ")</f>
        <v xml:space="preserve"> </v>
      </c>
      <c r="CF21" s="32" t="str">
        <f>IF(AA21="S",1," ")</f>
        <v xml:space="preserve"> </v>
      </c>
      <c r="CG21" s="33">
        <f t="shared" si="2"/>
        <v>0.40909090909090912</v>
      </c>
      <c r="CH21" s="34">
        <f t="shared" si="3"/>
        <v>0.27272727272727271</v>
      </c>
      <c r="CI21" s="34">
        <f t="shared" si="4"/>
        <v>3.71900826446281E-2</v>
      </c>
      <c r="CV21" s="47"/>
      <c r="CW21" s="47"/>
      <c r="CX21" s="47"/>
      <c r="CY21" s="47"/>
      <c r="CZ21" s="47"/>
      <c r="DA21" s="47"/>
      <c r="DB21" s="47"/>
      <c r="DC21" s="47"/>
    </row>
    <row r="22" spans="2:107" s="4" customFormat="1" ht="15.75" x14ac:dyDescent="0.2">
      <c r="B22" s="17"/>
      <c r="C22" s="17"/>
      <c r="D22" s="168">
        <f t="shared" si="1"/>
        <v>17</v>
      </c>
      <c r="E22" s="131" t="s">
        <v>135</v>
      </c>
      <c r="F22" s="110" t="s">
        <v>135</v>
      </c>
      <c r="G22" s="110"/>
      <c r="H22" s="110" t="s">
        <v>136</v>
      </c>
      <c r="I22" s="111" t="s">
        <v>137</v>
      </c>
      <c r="J22" s="113">
        <v>836074875</v>
      </c>
      <c r="K22" s="222" t="s">
        <v>1</v>
      </c>
      <c r="L22" s="117" t="s">
        <v>1</v>
      </c>
      <c r="M22" s="117" t="s">
        <v>1</v>
      </c>
      <c r="N22" s="117" t="s">
        <v>1</v>
      </c>
      <c r="O22" s="117" t="s">
        <v>1</v>
      </c>
      <c r="P22" s="197"/>
      <c r="Q22" s="198"/>
      <c r="R22" s="196" t="s">
        <v>50</v>
      </c>
      <c r="S22" s="197" t="s">
        <v>50</v>
      </c>
      <c r="T22" s="197" t="s">
        <v>50</v>
      </c>
      <c r="U22" s="197" t="s">
        <v>50</v>
      </c>
      <c r="V22" s="197" t="s">
        <v>43</v>
      </c>
      <c r="W22" s="197" t="s">
        <v>43</v>
      </c>
      <c r="X22" s="197" t="s">
        <v>50</v>
      </c>
      <c r="Y22" s="197" t="s">
        <v>50</v>
      </c>
      <c r="Z22" s="197"/>
      <c r="AA22" s="198"/>
      <c r="AB22" s="129">
        <v>219</v>
      </c>
      <c r="AC22" s="215">
        <v>150</v>
      </c>
      <c r="AD22" s="270"/>
      <c r="AE22" s="216">
        <f t="shared" si="0"/>
        <v>0.60772104607721045</v>
      </c>
      <c r="AF22" s="21">
        <f>IF(R22="S",1,0)</f>
        <v>1</v>
      </c>
      <c r="AG22" s="22">
        <f>IF(S22="S",1,0)</f>
        <v>1</v>
      </c>
      <c r="AH22" s="23">
        <f>IF(T22="S",1,0)</f>
        <v>1</v>
      </c>
      <c r="AI22" s="23">
        <f>IF(U22="S",1,0)</f>
        <v>1</v>
      </c>
      <c r="AJ22" s="23">
        <f>IF(V22="S",1,0)</f>
        <v>0</v>
      </c>
      <c r="AK22" s="23">
        <f>IF(W22="S",1,0)</f>
        <v>0</v>
      </c>
      <c r="AL22" s="23">
        <f>IF(X22="S",1,0)</f>
        <v>1</v>
      </c>
      <c r="AM22" s="23">
        <f>IF(Y22="S",1,0)</f>
        <v>1</v>
      </c>
      <c r="AN22" s="23">
        <f>IF(Z22="S",1,0)</f>
        <v>0</v>
      </c>
      <c r="AO22" s="24">
        <f>IF(AA22="S",1,0)</f>
        <v>0</v>
      </c>
      <c r="AQ22" s="22">
        <f>IF(R22="C",1,0)</f>
        <v>0</v>
      </c>
      <c r="AR22" s="22">
        <f>IF(S22="C",1,0)</f>
        <v>0</v>
      </c>
      <c r="AS22" s="23">
        <f>IF(T22="C",1,0)</f>
        <v>0</v>
      </c>
      <c r="AT22" s="23">
        <f>IF(U22="C",1,0)</f>
        <v>0</v>
      </c>
      <c r="AU22" s="23">
        <f>IF(V22="C",1,0)</f>
        <v>0</v>
      </c>
      <c r="AV22" s="23">
        <f>IF(W22="C",1,0)</f>
        <v>0</v>
      </c>
      <c r="AW22" s="23">
        <f>IF(X22="C",1,0)</f>
        <v>0</v>
      </c>
      <c r="AX22" s="23">
        <f>IF(Y22="C",1,0)</f>
        <v>0</v>
      </c>
      <c r="AY22" s="23">
        <f>IF(Z22="C",1,0)</f>
        <v>0</v>
      </c>
      <c r="AZ22" s="24">
        <f>IF(AA22="C",1,0)</f>
        <v>0</v>
      </c>
      <c r="BB22" s="22">
        <f>IF(R22="I",1,0)</f>
        <v>0</v>
      </c>
      <c r="BC22" s="22">
        <f>IF(S22="I",1,0)</f>
        <v>0</v>
      </c>
      <c r="BD22" s="23">
        <f>IF(T22="I",1,0)</f>
        <v>0</v>
      </c>
      <c r="BE22" s="23">
        <f>IF(U22="I",1,0)</f>
        <v>0</v>
      </c>
      <c r="BF22" s="23">
        <f>IF(V22="I",1,0)</f>
        <v>1</v>
      </c>
      <c r="BG22" s="23">
        <f>IF(W22="I",1,0)</f>
        <v>1</v>
      </c>
      <c r="BH22" s="23">
        <f>IF(X22="I",1,0)</f>
        <v>0</v>
      </c>
      <c r="BI22" s="23">
        <f>IF(Y22="I",1,0)</f>
        <v>0</v>
      </c>
      <c r="BJ22" s="23">
        <f>IF(Z22="I",1,0)</f>
        <v>0</v>
      </c>
      <c r="BK22" s="24">
        <f>IF(AA22="I",1,0)</f>
        <v>0</v>
      </c>
      <c r="BW22" s="32">
        <f>IF(R22="S",1," ")</f>
        <v>1</v>
      </c>
      <c r="BX22" s="32">
        <f>IF(S22="S",1," ")</f>
        <v>1</v>
      </c>
      <c r="BY22" s="32">
        <f>IF(T22="S",1," ")</f>
        <v>1</v>
      </c>
      <c r="BZ22" s="32">
        <f>IF(U22="S",1," ")</f>
        <v>1</v>
      </c>
      <c r="CA22" s="32" t="str">
        <f>IF(V22="S",1," ")</f>
        <v xml:space="preserve"> </v>
      </c>
      <c r="CB22" s="32" t="str">
        <f>IF(W22="S",1," ")</f>
        <v xml:space="preserve"> </v>
      </c>
      <c r="CC22" s="32">
        <f>IF(X22="S",1," ")</f>
        <v>1</v>
      </c>
      <c r="CD22" s="32">
        <f>IF(Y22="S",1," ")</f>
        <v>1</v>
      </c>
      <c r="CE22" s="32" t="str">
        <f>IF(Z22="S",1," ")</f>
        <v xml:space="preserve"> </v>
      </c>
      <c r="CF22" s="32" t="str">
        <f>IF(AA22="S",1," ")</f>
        <v xml:space="preserve"> </v>
      </c>
      <c r="CG22" s="33">
        <f t="shared" si="2"/>
        <v>0.68493150684931503</v>
      </c>
      <c r="CH22" s="34">
        <f t="shared" si="3"/>
        <v>0.54545454545454541</v>
      </c>
      <c r="CI22" s="34">
        <f t="shared" si="4"/>
        <v>6.2266500622665005E-2</v>
      </c>
      <c r="CV22" s="47"/>
      <c r="CW22" s="47"/>
      <c r="CX22" s="47"/>
      <c r="CY22" s="47"/>
      <c r="CZ22" s="47"/>
      <c r="DA22" s="47"/>
      <c r="DB22" s="47"/>
      <c r="DC22" s="47"/>
    </row>
    <row r="23" spans="2:107" s="4" customFormat="1" ht="15.75" x14ac:dyDescent="0.2">
      <c r="B23" s="163"/>
      <c r="C23" s="163"/>
      <c r="D23" s="168">
        <f t="shared" si="1"/>
        <v>18</v>
      </c>
      <c r="E23" s="131" t="s">
        <v>138</v>
      </c>
      <c r="F23" s="110" t="s">
        <v>76</v>
      </c>
      <c r="G23" s="110" t="s">
        <v>139</v>
      </c>
      <c r="H23" s="110" t="s">
        <v>140</v>
      </c>
      <c r="I23" s="122" t="s">
        <v>141</v>
      </c>
      <c r="J23" s="113" t="s">
        <v>142</v>
      </c>
      <c r="K23" s="222" t="s">
        <v>1</v>
      </c>
      <c r="L23" s="117" t="s">
        <v>1</v>
      </c>
      <c r="M23" s="117" t="s">
        <v>1</v>
      </c>
      <c r="N23" s="117" t="s">
        <v>1</v>
      </c>
      <c r="O23" s="117" t="s">
        <v>1</v>
      </c>
      <c r="P23" s="197"/>
      <c r="Q23" s="198"/>
      <c r="R23" s="196" t="s">
        <v>50</v>
      </c>
      <c r="S23" s="197" t="s">
        <v>50</v>
      </c>
      <c r="T23" s="197" t="s">
        <v>50</v>
      </c>
      <c r="U23" s="197" t="s">
        <v>50</v>
      </c>
      <c r="V23" s="197" t="s">
        <v>50</v>
      </c>
      <c r="W23" s="197" t="s">
        <v>50</v>
      </c>
      <c r="X23" s="197" t="s">
        <v>50</v>
      </c>
      <c r="Y23" s="197" t="s">
        <v>43</v>
      </c>
      <c r="Z23" s="197" t="s">
        <v>43</v>
      </c>
      <c r="AA23" s="198" t="s">
        <v>43</v>
      </c>
      <c r="AB23" s="129">
        <v>21</v>
      </c>
      <c r="AC23" s="215">
        <v>0</v>
      </c>
      <c r="AD23" s="270"/>
      <c r="AE23" s="216">
        <f t="shared" si="0"/>
        <v>0.63636363636363635</v>
      </c>
      <c r="AF23" s="21">
        <f>IF(R23="S",1,0)</f>
        <v>1</v>
      </c>
      <c r="AG23" s="22">
        <f>IF(S23="S",1,0)</f>
        <v>1</v>
      </c>
      <c r="AH23" s="23">
        <f>IF(T23="S",1,0)</f>
        <v>1</v>
      </c>
      <c r="AI23" s="23">
        <f>IF(U23="S",1,0)</f>
        <v>1</v>
      </c>
      <c r="AJ23" s="23">
        <f>IF(V23="S",1,0)</f>
        <v>1</v>
      </c>
      <c r="AK23" s="23">
        <f>IF(W23="S",1,0)</f>
        <v>1</v>
      </c>
      <c r="AL23" s="23">
        <f>IF(X23="S",1,0)</f>
        <v>1</v>
      </c>
      <c r="AM23" s="23">
        <f>IF(Y23="S",1,0)</f>
        <v>0</v>
      </c>
      <c r="AN23" s="23">
        <f>IF(Z23="S",1,0)</f>
        <v>0</v>
      </c>
      <c r="AO23" s="24">
        <f>IF(AA23="S",1,0)</f>
        <v>0</v>
      </c>
      <c r="AQ23" s="22">
        <f>IF(R23="C",1,0)</f>
        <v>0</v>
      </c>
      <c r="AR23" s="22">
        <f>IF(S23="C",1,0)</f>
        <v>0</v>
      </c>
      <c r="AS23" s="23">
        <f>IF(T23="C",1,0)</f>
        <v>0</v>
      </c>
      <c r="AT23" s="23">
        <f>IF(U23="C",1,0)</f>
        <v>0</v>
      </c>
      <c r="AU23" s="23">
        <f>IF(V23="C",1,0)</f>
        <v>0</v>
      </c>
      <c r="AV23" s="23">
        <f>IF(W23="C",1,0)</f>
        <v>0</v>
      </c>
      <c r="AW23" s="23">
        <f>IF(X23="C",1,0)</f>
        <v>0</v>
      </c>
      <c r="AX23" s="23">
        <f>IF(Y23="C",1,0)</f>
        <v>0</v>
      </c>
      <c r="AY23" s="23">
        <f>IF(Z23="C",1,0)</f>
        <v>0</v>
      </c>
      <c r="AZ23" s="24">
        <f>IF(AA23="C",1,0)</f>
        <v>0</v>
      </c>
      <c r="BB23" s="22">
        <f>IF(R23="I",1,0)</f>
        <v>0</v>
      </c>
      <c r="BC23" s="22">
        <f>IF(S23="I",1,0)</f>
        <v>0</v>
      </c>
      <c r="BD23" s="23">
        <f>IF(T23="I",1,0)</f>
        <v>0</v>
      </c>
      <c r="BE23" s="23">
        <f>IF(U23="I",1,0)</f>
        <v>0</v>
      </c>
      <c r="BF23" s="23">
        <f>IF(V23="I",1,0)</f>
        <v>0</v>
      </c>
      <c r="BG23" s="23">
        <f>IF(W23="I",1,0)</f>
        <v>0</v>
      </c>
      <c r="BH23" s="23">
        <f>IF(X23="I",1,0)</f>
        <v>0</v>
      </c>
      <c r="BI23" s="23">
        <f>IF(Y23="I",1,0)</f>
        <v>1</v>
      </c>
      <c r="BJ23" s="23">
        <f>IF(Z23="I",1,0)</f>
        <v>1</v>
      </c>
      <c r="BK23" s="24">
        <f>IF(AA23="I",1,0)</f>
        <v>1</v>
      </c>
      <c r="BW23" s="32">
        <f>IF(R23="S",1," ")</f>
        <v>1</v>
      </c>
      <c r="BX23" s="32">
        <f>IF(S23="S",1," ")</f>
        <v>1</v>
      </c>
      <c r="BY23" s="32">
        <f>IF(T23="S",1," ")</f>
        <v>1</v>
      </c>
      <c r="BZ23" s="32">
        <f>IF(U23="S",1," ")</f>
        <v>1</v>
      </c>
      <c r="CA23" s="32">
        <f>IF(V23="S",1," ")</f>
        <v>1</v>
      </c>
      <c r="CB23" s="32">
        <f>IF(W23="S",1," ")</f>
        <v>1</v>
      </c>
      <c r="CC23" s="32">
        <f>IF(X23="S",1," ")</f>
        <v>1</v>
      </c>
      <c r="CD23" s="32" t="str">
        <f>IF(Y23="S",1," ")</f>
        <v xml:space="preserve"> </v>
      </c>
      <c r="CE23" s="32" t="str">
        <f>IF(Z23="S",1," ")</f>
        <v xml:space="preserve"> </v>
      </c>
      <c r="CF23" s="32" t="str">
        <f>IF(AA23="S",1," ")</f>
        <v xml:space="preserve"> </v>
      </c>
      <c r="CG23" s="33">
        <f t="shared" si="2"/>
        <v>0</v>
      </c>
      <c r="CH23" s="34">
        <f t="shared" si="3"/>
        <v>0.63636363636363635</v>
      </c>
      <c r="CI23" s="34">
        <f t="shared" si="4"/>
        <v>0</v>
      </c>
      <c r="CV23" s="47"/>
      <c r="CW23" s="47"/>
      <c r="CX23" s="47"/>
      <c r="CY23" s="47"/>
      <c r="CZ23" s="47"/>
      <c r="DA23" s="47"/>
      <c r="DB23" s="47"/>
      <c r="DC23" s="47"/>
    </row>
    <row r="24" spans="2:107" s="4" customFormat="1" ht="15.75" x14ac:dyDescent="0.2">
      <c r="B24" s="17"/>
      <c r="C24" s="17"/>
      <c r="D24" s="168">
        <f t="shared" si="1"/>
        <v>19</v>
      </c>
      <c r="E24" s="131" t="s">
        <v>143</v>
      </c>
      <c r="F24" s="110" t="s">
        <v>144</v>
      </c>
      <c r="G24" s="110" t="s">
        <v>145</v>
      </c>
      <c r="H24" s="110" t="s">
        <v>146</v>
      </c>
      <c r="I24" s="111" t="s">
        <v>147</v>
      </c>
      <c r="J24" s="113"/>
      <c r="K24" s="222" t="s">
        <v>1</v>
      </c>
      <c r="L24" s="117" t="s">
        <v>1</v>
      </c>
      <c r="M24" s="117" t="s">
        <v>1</v>
      </c>
      <c r="N24" s="117" t="s">
        <v>1</v>
      </c>
      <c r="O24" s="117" t="s">
        <v>1</v>
      </c>
      <c r="P24" s="197"/>
      <c r="Q24" s="198"/>
      <c r="R24" s="196" t="s">
        <v>50</v>
      </c>
      <c r="S24" s="197" t="s">
        <v>50</v>
      </c>
      <c r="T24" s="197" t="s">
        <v>50</v>
      </c>
      <c r="U24" s="197" t="s">
        <v>43</v>
      </c>
      <c r="V24" s="197" t="s">
        <v>43</v>
      </c>
      <c r="W24" s="197" t="s">
        <v>43</v>
      </c>
      <c r="X24" s="197" t="s">
        <v>50</v>
      </c>
      <c r="Y24" s="197" t="s">
        <v>50</v>
      </c>
      <c r="Z24" s="197" t="s">
        <v>43</v>
      </c>
      <c r="AA24" s="198" t="s">
        <v>50</v>
      </c>
      <c r="AB24" s="129">
        <v>100</v>
      </c>
      <c r="AC24" s="215">
        <v>0</v>
      </c>
      <c r="AD24" s="270"/>
      <c r="AE24" s="216">
        <f t="shared" si="0"/>
        <v>0.54545454545454541</v>
      </c>
      <c r="AF24" s="21">
        <f>IF(R24="S",1,0)</f>
        <v>1</v>
      </c>
      <c r="AG24" s="22">
        <f>IF(S24="S",1,0)</f>
        <v>1</v>
      </c>
      <c r="AH24" s="23">
        <f>IF(T24="S",1,0)</f>
        <v>1</v>
      </c>
      <c r="AI24" s="23">
        <f>IF(U24="S",1,0)</f>
        <v>0</v>
      </c>
      <c r="AJ24" s="23">
        <f>IF(V24="S",1,0)</f>
        <v>0</v>
      </c>
      <c r="AK24" s="23">
        <f>IF(W24="S",1,0)</f>
        <v>0</v>
      </c>
      <c r="AL24" s="23">
        <f>IF(X24="S",1,0)</f>
        <v>1</v>
      </c>
      <c r="AM24" s="23">
        <f>IF(Y24="S",1,0)</f>
        <v>1</v>
      </c>
      <c r="AN24" s="23">
        <f>IF(Z24="S",1,0)</f>
        <v>0</v>
      </c>
      <c r="AO24" s="24">
        <f>IF(AA24="S",1,0)</f>
        <v>1</v>
      </c>
      <c r="AQ24" s="22">
        <f>IF(R24="C",1,0)</f>
        <v>0</v>
      </c>
      <c r="AR24" s="22">
        <f>IF(S24="C",1,0)</f>
        <v>0</v>
      </c>
      <c r="AS24" s="23">
        <f>IF(T24="C",1,0)</f>
        <v>0</v>
      </c>
      <c r="AT24" s="23">
        <f>IF(U24="C",1,0)</f>
        <v>0</v>
      </c>
      <c r="AU24" s="23">
        <f>IF(V24="C",1,0)</f>
        <v>0</v>
      </c>
      <c r="AV24" s="23">
        <f>IF(W24="C",1,0)</f>
        <v>0</v>
      </c>
      <c r="AW24" s="23">
        <f>IF(X24="C",1,0)</f>
        <v>0</v>
      </c>
      <c r="AX24" s="23">
        <f>IF(Y24="C",1,0)</f>
        <v>0</v>
      </c>
      <c r="AY24" s="23">
        <f>IF(Z24="C",1,0)</f>
        <v>0</v>
      </c>
      <c r="AZ24" s="24">
        <f>IF(AA24="C",1,0)</f>
        <v>0</v>
      </c>
      <c r="BB24" s="22">
        <f>IF(R24="I",1,0)</f>
        <v>0</v>
      </c>
      <c r="BC24" s="22">
        <f>IF(S24="I",1,0)</f>
        <v>0</v>
      </c>
      <c r="BD24" s="23">
        <f>IF(T24="I",1,0)</f>
        <v>0</v>
      </c>
      <c r="BE24" s="23">
        <f>IF(U24="I",1,0)</f>
        <v>1</v>
      </c>
      <c r="BF24" s="23">
        <f>IF(V24="I",1,0)</f>
        <v>1</v>
      </c>
      <c r="BG24" s="23">
        <f>IF(W24="I",1,0)</f>
        <v>1</v>
      </c>
      <c r="BH24" s="23">
        <f>IF(X24="I",1,0)</f>
        <v>0</v>
      </c>
      <c r="BI24" s="23">
        <f>IF(Y24="I",1,0)</f>
        <v>0</v>
      </c>
      <c r="BJ24" s="23">
        <f>IF(Z24="I",1,0)</f>
        <v>1</v>
      </c>
      <c r="BK24" s="24">
        <f>IF(AA24="I",1,0)</f>
        <v>0</v>
      </c>
      <c r="BW24" s="32">
        <f>IF(R24="S",1," ")</f>
        <v>1</v>
      </c>
      <c r="BX24" s="32">
        <f>IF(S24="S",1," ")</f>
        <v>1</v>
      </c>
      <c r="BY24" s="32">
        <f>IF(T24="S",1," ")</f>
        <v>1</v>
      </c>
      <c r="BZ24" s="32" t="str">
        <f>IF(U24="S",1," ")</f>
        <v xml:space="preserve"> </v>
      </c>
      <c r="CA24" s="32" t="str">
        <f>IF(V24="S",1," ")</f>
        <v xml:space="preserve"> </v>
      </c>
      <c r="CB24" s="32" t="str">
        <f>IF(W24="S",1," ")</f>
        <v xml:space="preserve"> </v>
      </c>
      <c r="CC24" s="32">
        <f>IF(X24="S",1," ")</f>
        <v>1</v>
      </c>
      <c r="CD24" s="32">
        <f>IF(Y24="S",1," ")</f>
        <v>1</v>
      </c>
      <c r="CE24" s="32" t="str">
        <f>IF(Z24="S",1," ")</f>
        <v xml:space="preserve"> </v>
      </c>
      <c r="CF24" s="32">
        <f>IF(AA24="S",1," ")</f>
        <v>1</v>
      </c>
      <c r="CG24" s="33">
        <f t="shared" si="2"/>
        <v>0</v>
      </c>
      <c r="CH24" s="34">
        <f t="shared" si="3"/>
        <v>0.54545454545454541</v>
      </c>
      <c r="CI24" s="34">
        <f t="shared" si="4"/>
        <v>0</v>
      </c>
      <c r="CV24" s="47"/>
      <c r="CW24" s="47"/>
      <c r="CX24" s="47"/>
      <c r="CY24" s="47"/>
      <c r="CZ24" s="47"/>
      <c r="DA24" s="47"/>
      <c r="DB24" s="47"/>
      <c r="DC24" s="47"/>
    </row>
    <row r="25" spans="2:107" s="4" customFormat="1" ht="15.75" x14ac:dyDescent="0.2">
      <c r="B25" s="17"/>
      <c r="C25" s="17"/>
      <c r="D25" s="168">
        <f t="shared" si="1"/>
        <v>20</v>
      </c>
      <c r="E25" s="131" t="s">
        <v>148</v>
      </c>
      <c r="F25" s="110"/>
      <c r="G25" s="110"/>
      <c r="H25" s="110"/>
      <c r="I25" s="111"/>
      <c r="J25" s="113"/>
      <c r="K25" s="201"/>
      <c r="L25" s="166"/>
      <c r="M25" s="166"/>
      <c r="N25" s="166"/>
      <c r="O25" s="166"/>
      <c r="P25" s="166"/>
      <c r="Q25" s="225"/>
      <c r="R25" s="201" t="s">
        <v>50</v>
      </c>
      <c r="S25" s="197" t="s">
        <v>50</v>
      </c>
      <c r="T25" s="197" t="s">
        <v>50</v>
      </c>
      <c r="U25" s="197" t="s">
        <v>50</v>
      </c>
      <c r="V25" s="197" t="s">
        <v>50</v>
      </c>
      <c r="W25" s="197" t="s">
        <v>50</v>
      </c>
      <c r="X25" s="197" t="s">
        <v>50</v>
      </c>
      <c r="Y25" s="197" t="s">
        <v>50</v>
      </c>
      <c r="Z25" s="197" t="s">
        <v>50</v>
      </c>
      <c r="AA25" s="198" t="s">
        <v>50</v>
      </c>
      <c r="AB25" s="129">
        <v>30</v>
      </c>
      <c r="AC25" s="215">
        <v>30</v>
      </c>
      <c r="AD25" s="270"/>
      <c r="AE25" s="216">
        <f t="shared" si="0"/>
        <v>1</v>
      </c>
      <c r="AF25" s="21">
        <f>IF(R25="S",1,0)</f>
        <v>1</v>
      </c>
      <c r="AG25" s="22">
        <f>IF(S25="S",1,0)</f>
        <v>1</v>
      </c>
      <c r="AH25" s="23">
        <f>IF(T25="S",1,0)</f>
        <v>1</v>
      </c>
      <c r="AI25" s="23">
        <f>IF(U25="S",1,0)</f>
        <v>1</v>
      </c>
      <c r="AJ25" s="23">
        <f>IF(V25="S",1,0)</f>
        <v>1</v>
      </c>
      <c r="AK25" s="23">
        <f>IF(W25="S",1,0)</f>
        <v>1</v>
      </c>
      <c r="AL25" s="23">
        <f>IF(X25="S",1,0)</f>
        <v>1</v>
      </c>
      <c r="AM25" s="23">
        <f>IF(Y25="S",1,0)</f>
        <v>1</v>
      </c>
      <c r="AN25" s="23">
        <f>IF(Z25="S",1,0)</f>
        <v>1</v>
      </c>
      <c r="AO25" s="24">
        <f>IF(AA25="S",1,0)</f>
        <v>1</v>
      </c>
      <c r="AQ25" s="22">
        <f>IF(R25="C",1,0)</f>
        <v>0</v>
      </c>
      <c r="AR25" s="22">
        <f>IF(S25="C",1,0)</f>
        <v>0</v>
      </c>
      <c r="AS25" s="23">
        <f>IF(T25="C",1,0)</f>
        <v>0</v>
      </c>
      <c r="AT25" s="23">
        <f>IF(U25="C",1,0)</f>
        <v>0</v>
      </c>
      <c r="AU25" s="23">
        <f>IF(V25="C",1,0)</f>
        <v>0</v>
      </c>
      <c r="AV25" s="23">
        <f>IF(W25="C",1,0)</f>
        <v>0</v>
      </c>
      <c r="AW25" s="23">
        <f>IF(X25="C",1,0)</f>
        <v>0</v>
      </c>
      <c r="AX25" s="23">
        <f>IF(Y25="C",1,0)</f>
        <v>0</v>
      </c>
      <c r="AY25" s="23">
        <f>IF(Z25="C",1,0)</f>
        <v>0</v>
      </c>
      <c r="AZ25" s="24">
        <f>IF(AA25="C",1,0)</f>
        <v>0</v>
      </c>
      <c r="BB25" s="22">
        <f>IF(R25="I",1,0)</f>
        <v>0</v>
      </c>
      <c r="BC25" s="22">
        <f>IF(S25="I",1,0)</f>
        <v>0</v>
      </c>
      <c r="BD25" s="23">
        <f>IF(T25="I",1,0)</f>
        <v>0</v>
      </c>
      <c r="BE25" s="23">
        <f>IF(U25="I",1,0)</f>
        <v>0</v>
      </c>
      <c r="BF25" s="23">
        <f>IF(V25="I",1,0)</f>
        <v>0</v>
      </c>
      <c r="BG25" s="23">
        <f>IF(W25="I",1,0)</f>
        <v>0</v>
      </c>
      <c r="BH25" s="23">
        <f>IF(X25="I",1,0)</f>
        <v>0</v>
      </c>
      <c r="BI25" s="23">
        <f>IF(Y25="I",1,0)</f>
        <v>0</v>
      </c>
      <c r="BJ25" s="23">
        <f>IF(Z25="I",1,0)</f>
        <v>0</v>
      </c>
      <c r="BK25" s="24">
        <f>IF(AA25="I",1,0)</f>
        <v>0</v>
      </c>
      <c r="BW25" s="32">
        <f>IF(R25="S",1," ")</f>
        <v>1</v>
      </c>
      <c r="BX25" s="32">
        <f>IF(S25="S",1," ")</f>
        <v>1</v>
      </c>
      <c r="BY25" s="32">
        <f>IF(T25="S",1," ")</f>
        <v>1</v>
      </c>
      <c r="BZ25" s="32">
        <f>IF(U25="S",1," ")</f>
        <v>1</v>
      </c>
      <c r="CA25" s="32">
        <f>IF(V25="S",1," ")</f>
        <v>1</v>
      </c>
      <c r="CB25" s="32">
        <f>IF(W25="S",1," ")</f>
        <v>1</v>
      </c>
      <c r="CC25" s="32">
        <f>IF(X25="S",1," ")</f>
        <v>1</v>
      </c>
      <c r="CD25" s="32">
        <f>IF(Y25="S",1," ")</f>
        <v>1</v>
      </c>
      <c r="CE25" s="32">
        <f>IF(Z25="S",1," ")</f>
        <v>1</v>
      </c>
      <c r="CF25" s="32">
        <f>IF(AA25="S",1," ")</f>
        <v>1</v>
      </c>
      <c r="CG25" s="33">
        <f t="shared" si="2"/>
        <v>1</v>
      </c>
      <c r="CH25" s="34">
        <f t="shared" si="3"/>
        <v>0.90909090909090906</v>
      </c>
      <c r="CI25" s="34">
        <f t="shared" si="4"/>
        <v>9.0909090909090912E-2</v>
      </c>
      <c r="CV25" s="47"/>
      <c r="CW25" s="47"/>
      <c r="CX25" s="47"/>
      <c r="CY25" s="47"/>
      <c r="CZ25" s="47"/>
      <c r="DA25" s="47"/>
      <c r="DB25" s="47"/>
      <c r="DC25" s="47"/>
    </row>
    <row r="26" spans="2:107" s="4" customFormat="1" ht="15.75" x14ac:dyDescent="0.2">
      <c r="B26" s="17"/>
      <c r="C26" s="17"/>
      <c r="D26" s="168">
        <f t="shared" si="1"/>
        <v>21</v>
      </c>
      <c r="E26" s="131" t="s">
        <v>149</v>
      </c>
      <c r="F26" s="116" t="s">
        <v>150</v>
      </c>
      <c r="G26" s="116" t="s">
        <v>151</v>
      </c>
      <c r="H26" s="116"/>
      <c r="I26" s="111" t="s">
        <v>152</v>
      </c>
      <c r="J26" s="112"/>
      <c r="K26" s="222" t="s">
        <v>1</v>
      </c>
      <c r="L26" s="117" t="s">
        <v>1</v>
      </c>
      <c r="M26" s="117" t="s">
        <v>1</v>
      </c>
      <c r="N26" s="117" t="s">
        <v>1</v>
      </c>
      <c r="O26" s="117" t="s">
        <v>1</v>
      </c>
      <c r="P26" s="197"/>
      <c r="Q26" s="198"/>
      <c r="R26" s="196" t="s">
        <v>125</v>
      </c>
      <c r="S26" s="197" t="s">
        <v>125</v>
      </c>
      <c r="T26" s="197" t="s">
        <v>125</v>
      </c>
      <c r="U26" s="197" t="s">
        <v>50</v>
      </c>
      <c r="V26" s="197" t="s">
        <v>125</v>
      </c>
      <c r="W26" s="197" t="s">
        <v>50</v>
      </c>
      <c r="X26" s="197" t="s">
        <v>125</v>
      </c>
      <c r="Y26" s="197" t="s">
        <v>125</v>
      </c>
      <c r="Z26" s="197" t="s">
        <v>43</v>
      </c>
      <c r="AA26" s="198" t="s">
        <v>125</v>
      </c>
      <c r="AB26" s="129">
        <v>334</v>
      </c>
      <c r="AC26" s="215">
        <v>8</v>
      </c>
      <c r="AD26" s="270">
        <v>6359</v>
      </c>
      <c r="AE26" s="216">
        <f t="shared" si="0"/>
        <v>0.18399564507348939</v>
      </c>
      <c r="AF26" s="21">
        <f>IF(R26="S",1,0)</f>
        <v>0</v>
      </c>
      <c r="AG26" s="22">
        <f>IF(S26="S",1,0)</f>
        <v>0</v>
      </c>
      <c r="AH26" s="23">
        <f>IF(T26="S",1,0)</f>
        <v>0</v>
      </c>
      <c r="AI26" s="23">
        <f>IF(U26="S",1,0)</f>
        <v>1</v>
      </c>
      <c r="AJ26" s="23">
        <f>IF(V26="S",1,0)</f>
        <v>0</v>
      </c>
      <c r="AK26" s="23">
        <f>IF(W26="S",1,0)</f>
        <v>1</v>
      </c>
      <c r="AL26" s="23">
        <f>IF(X26="S",1,0)</f>
        <v>0</v>
      </c>
      <c r="AM26" s="23">
        <f>IF(Y26="S",1,0)</f>
        <v>0</v>
      </c>
      <c r="AN26" s="23">
        <f>IF(Z26="S",1,0)</f>
        <v>0</v>
      </c>
      <c r="AO26" s="24">
        <f>IF(AA26="S",1,0)</f>
        <v>0</v>
      </c>
      <c r="AQ26" s="22">
        <f>IF(R26="C",1,0)</f>
        <v>1</v>
      </c>
      <c r="AR26" s="22">
        <f>IF(S26="C",1,0)</f>
        <v>1</v>
      </c>
      <c r="AS26" s="23">
        <f>IF(T26="C",1,0)</f>
        <v>1</v>
      </c>
      <c r="AT26" s="23">
        <f>IF(U26="C",1,0)</f>
        <v>0</v>
      </c>
      <c r="AU26" s="23">
        <f>IF(V26="C",1,0)</f>
        <v>1</v>
      </c>
      <c r="AV26" s="23">
        <f>IF(W26="C",1,0)</f>
        <v>0</v>
      </c>
      <c r="AW26" s="23">
        <f>IF(X26="C",1,0)</f>
        <v>1</v>
      </c>
      <c r="AX26" s="23">
        <f>IF(Y26="C",1,0)</f>
        <v>1</v>
      </c>
      <c r="AY26" s="23">
        <f>IF(Z26="C",1,0)</f>
        <v>0</v>
      </c>
      <c r="AZ26" s="24">
        <f>IF(AA26="C",1,0)</f>
        <v>1</v>
      </c>
      <c r="BB26" s="22">
        <f>IF(R26="I",1,0)</f>
        <v>0</v>
      </c>
      <c r="BC26" s="22">
        <f>IF(S26="I",1,0)</f>
        <v>0</v>
      </c>
      <c r="BD26" s="23">
        <f>IF(T26="I",1,0)</f>
        <v>0</v>
      </c>
      <c r="BE26" s="23">
        <f>IF(U26="I",1,0)</f>
        <v>0</v>
      </c>
      <c r="BF26" s="23">
        <f>IF(V26="I",1,0)</f>
        <v>0</v>
      </c>
      <c r="BG26" s="23">
        <f>IF(W26="I",1,0)</f>
        <v>0</v>
      </c>
      <c r="BH26" s="23">
        <f>IF(X26="I",1,0)</f>
        <v>0</v>
      </c>
      <c r="BI26" s="23">
        <f>IF(Y26="I",1,0)</f>
        <v>0</v>
      </c>
      <c r="BJ26" s="23">
        <f>IF(Z26="I",1,0)</f>
        <v>1</v>
      </c>
      <c r="BK26" s="24">
        <f>IF(AA26="I",1,0)</f>
        <v>0</v>
      </c>
      <c r="BW26" s="32" t="str">
        <f>IF(R26="S",1," ")</f>
        <v xml:space="preserve"> </v>
      </c>
      <c r="BX26" s="32" t="str">
        <f>IF(S26="S",1," ")</f>
        <v xml:space="preserve"> </v>
      </c>
      <c r="BY26" s="32" t="str">
        <f>IF(T26="S",1," ")</f>
        <v xml:space="preserve"> </v>
      </c>
      <c r="BZ26" s="32">
        <f>IF(U26="S",1," ")</f>
        <v>1</v>
      </c>
      <c r="CA26" s="32" t="str">
        <f>IF(V26="S",1," ")</f>
        <v xml:space="preserve"> </v>
      </c>
      <c r="CB26" s="32">
        <f>IF(W26="S",1," ")</f>
        <v>1</v>
      </c>
      <c r="CC26" s="32" t="str">
        <f>IF(X26="S",1," ")</f>
        <v xml:space="preserve"> </v>
      </c>
      <c r="CD26" s="32" t="str">
        <f>IF(Y26="S",1," ")</f>
        <v xml:space="preserve"> </v>
      </c>
      <c r="CE26" s="32" t="str">
        <f>IF(Z26="S",1," ")</f>
        <v xml:space="preserve"> </v>
      </c>
      <c r="CF26" s="32" t="str">
        <f>IF(AA26="S",1," ")</f>
        <v xml:space="preserve"> </v>
      </c>
      <c r="CG26" s="33">
        <f t="shared" si="2"/>
        <v>2.3952095808383235E-2</v>
      </c>
      <c r="CH26" s="34">
        <f t="shared" si="3"/>
        <v>0.18181818181818182</v>
      </c>
      <c r="CI26" s="34">
        <f t="shared" si="4"/>
        <v>2.1774632553075669E-3</v>
      </c>
      <c r="CV26" s="47"/>
      <c r="CW26" s="47"/>
      <c r="CX26" s="47"/>
      <c r="CY26" s="47"/>
      <c r="CZ26" s="47"/>
      <c r="DA26" s="47"/>
      <c r="DB26" s="47"/>
      <c r="DC26" s="47"/>
    </row>
    <row r="27" spans="2:107" s="4" customFormat="1" ht="15.75" x14ac:dyDescent="0.2">
      <c r="B27" s="17"/>
      <c r="C27" s="17"/>
      <c r="D27" s="168">
        <f t="shared" si="1"/>
        <v>22</v>
      </c>
      <c r="E27" s="131" t="s">
        <v>153</v>
      </c>
      <c r="F27" s="110" t="s">
        <v>76</v>
      </c>
      <c r="G27" s="110"/>
      <c r="H27" s="110" t="s">
        <v>154</v>
      </c>
      <c r="I27" s="111" t="s">
        <v>155</v>
      </c>
      <c r="J27" s="113"/>
      <c r="K27" s="222" t="s">
        <v>1</v>
      </c>
      <c r="L27" s="117" t="s">
        <v>1</v>
      </c>
      <c r="M27" s="117" t="s">
        <v>1</v>
      </c>
      <c r="N27" s="117" t="s">
        <v>1</v>
      </c>
      <c r="O27" s="117" t="s">
        <v>1</v>
      </c>
      <c r="P27" s="166"/>
      <c r="Q27" s="167"/>
      <c r="R27" s="201" t="s">
        <v>50</v>
      </c>
      <c r="S27" s="166" t="s">
        <v>156</v>
      </c>
      <c r="T27" s="166" t="s">
        <v>156</v>
      </c>
      <c r="U27" s="166" t="s">
        <v>156</v>
      </c>
      <c r="V27" s="166" t="s">
        <v>156</v>
      </c>
      <c r="W27" s="166" t="s">
        <v>156</v>
      </c>
      <c r="X27" s="166" t="s">
        <v>156</v>
      </c>
      <c r="Y27" s="166" t="s">
        <v>156</v>
      </c>
      <c r="Z27" s="166" t="s">
        <v>156</v>
      </c>
      <c r="AA27" s="167" t="s">
        <v>156</v>
      </c>
      <c r="AB27" s="129">
        <v>0</v>
      </c>
      <c r="AC27" s="215">
        <v>0</v>
      </c>
      <c r="AD27" s="266"/>
      <c r="AE27" s="216" t="e">
        <f t="shared" si="0"/>
        <v>#DIV/0!</v>
      </c>
      <c r="AF27" s="21">
        <f>IF(R27="S",1,0)</f>
        <v>1</v>
      </c>
      <c r="AG27" s="22">
        <f>IF(S27="S",1,0)</f>
        <v>0</v>
      </c>
      <c r="AH27" s="23">
        <f>IF(T27="S",1,0)</f>
        <v>0</v>
      </c>
      <c r="AI27" s="23">
        <f>IF(U27="S",1,0)</f>
        <v>0</v>
      </c>
      <c r="AJ27" s="23">
        <f>IF(V27="S",1,0)</f>
        <v>0</v>
      </c>
      <c r="AK27" s="23">
        <f>IF(W27="S",1,0)</f>
        <v>0</v>
      </c>
      <c r="AL27" s="23">
        <f>IF(X27="S",1,0)</f>
        <v>0</v>
      </c>
      <c r="AM27" s="23">
        <f>IF(Y27="S",1,0)</f>
        <v>0</v>
      </c>
      <c r="AN27" s="23">
        <f>IF(Z27="S",1,0)</f>
        <v>0</v>
      </c>
      <c r="AO27" s="24">
        <f>IF(AA27="S",1,0)</f>
        <v>0</v>
      </c>
      <c r="AQ27" s="22">
        <f>IF(R27="C",1,0)</f>
        <v>0</v>
      </c>
      <c r="AR27" s="22">
        <f>IF(S27="C",1,0)</f>
        <v>0</v>
      </c>
      <c r="AS27" s="23">
        <f>IF(T27="C",1,0)</f>
        <v>0</v>
      </c>
      <c r="AT27" s="23">
        <f>IF(U27="C",1,0)</f>
        <v>0</v>
      </c>
      <c r="AU27" s="23">
        <f>IF(V27="C",1,0)</f>
        <v>0</v>
      </c>
      <c r="AV27" s="23">
        <f>IF(W27="C",1,0)</f>
        <v>0</v>
      </c>
      <c r="AW27" s="23">
        <f>IF(X27="C",1,0)</f>
        <v>0</v>
      </c>
      <c r="AX27" s="23">
        <f>IF(Y27="C",1,0)</f>
        <v>0</v>
      </c>
      <c r="AY27" s="23">
        <f>IF(Z27="C",1,0)</f>
        <v>0</v>
      </c>
      <c r="AZ27" s="24">
        <f>IF(AA27="C",1,0)</f>
        <v>0</v>
      </c>
      <c r="BB27" s="22">
        <f>IF(R27="I",1,0)</f>
        <v>0</v>
      </c>
      <c r="BC27" s="22">
        <f>IF(S27="I",1,0)</f>
        <v>0</v>
      </c>
      <c r="BD27" s="23">
        <f>IF(T27="I",1,0)</f>
        <v>0</v>
      </c>
      <c r="BE27" s="23">
        <f>IF(U27="I",1,0)</f>
        <v>0</v>
      </c>
      <c r="BF27" s="23">
        <f>IF(V27="I",1,0)</f>
        <v>0</v>
      </c>
      <c r="BG27" s="23">
        <f>IF(W27="I",1,0)</f>
        <v>0</v>
      </c>
      <c r="BH27" s="23">
        <f>IF(X27="I",1,0)</f>
        <v>0</v>
      </c>
      <c r="BI27" s="23">
        <f>IF(Y27="I",1,0)</f>
        <v>0</v>
      </c>
      <c r="BJ27" s="23">
        <f>IF(Z27="I",1,0)</f>
        <v>0</v>
      </c>
      <c r="BK27" s="24">
        <f>IF(AA27="I",1,0)</f>
        <v>0</v>
      </c>
      <c r="BW27" s="32">
        <f>IF(R27="S",1," ")</f>
        <v>1</v>
      </c>
      <c r="BX27" s="32" t="str">
        <f>IF(S27="S",1," ")</f>
        <v xml:space="preserve"> </v>
      </c>
      <c r="BY27" s="32" t="str">
        <f>IF(T27="S",1," ")</f>
        <v xml:space="preserve"> </v>
      </c>
      <c r="BZ27" s="32" t="str">
        <f>IF(U27="S",1," ")</f>
        <v xml:space="preserve"> </v>
      </c>
      <c r="CA27" s="32" t="str">
        <f>IF(V27="S",1," ")</f>
        <v xml:space="preserve"> </v>
      </c>
      <c r="CB27" s="32" t="str">
        <f>IF(W27="S",1," ")</f>
        <v xml:space="preserve"> </v>
      </c>
      <c r="CC27" s="32" t="str">
        <f>IF(X27="S",1," ")</f>
        <v xml:space="preserve"> </v>
      </c>
      <c r="CD27" s="32" t="str">
        <f>IF(Y27="S",1," ")</f>
        <v xml:space="preserve"> </v>
      </c>
      <c r="CE27" s="32" t="str">
        <f>IF(Z27="S",1," ")</f>
        <v xml:space="preserve"> </v>
      </c>
      <c r="CF27" s="32" t="str">
        <f>IF(AA27="S",1," ")</f>
        <v xml:space="preserve"> </v>
      </c>
      <c r="CG27" s="33" t="e">
        <f t="shared" si="2"/>
        <v>#DIV/0!</v>
      </c>
      <c r="CH27" s="34">
        <f t="shared" si="3"/>
        <v>9.0909090909090912E-2</v>
      </c>
      <c r="CI27" s="34" t="e">
        <f t="shared" si="4"/>
        <v>#DIV/0!</v>
      </c>
      <c r="CV27" s="47"/>
      <c r="CW27" s="47"/>
      <c r="CX27" s="47"/>
      <c r="CY27" s="47"/>
      <c r="CZ27" s="47"/>
      <c r="DA27" s="47"/>
      <c r="DB27" s="47"/>
      <c r="DC27" s="47"/>
    </row>
    <row r="28" spans="2:107" s="4" customFormat="1" ht="15.75" x14ac:dyDescent="0.2">
      <c r="B28" s="17"/>
      <c r="C28" s="17"/>
      <c r="D28" s="168">
        <f t="shared" si="1"/>
        <v>23</v>
      </c>
      <c r="E28" s="134" t="s">
        <v>157</v>
      </c>
      <c r="F28" s="43" t="s">
        <v>81</v>
      </c>
      <c r="G28" s="43" t="s">
        <v>158</v>
      </c>
      <c r="H28" s="43"/>
      <c r="I28" s="52"/>
      <c r="J28" s="60"/>
      <c r="K28" s="196"/>
      <c r="L28" s="197"/>
      <c r="M28" s="197"/>
      <c r="N28" s="197"/>
      <c r="O28" s="197"/>
      <c r="P28" s="197"/>
      <c r="Q28" s="198"/>
      <c r="R28" s="196" t="s">
        <v>50</v>
      </c>
      <c r="S28" s="197"/>
      <c r="T28" s="197"/>
      <c r="U28" s="197"/>
      <c r="V28" s="197"/>
      <c r="W28" s="197"/>
      <c r="X28" s="197"/>
      <c r="Y28" s="197"/>
      <c r="Z28" s="197"/>
      <c r="AA28" s="198"/>
      <c r="AB28" s="129">
        <v>37</v>
      </c>
      <c r="AC28" s="215">
        <v>0</v>
      </c>
      <c r="AD28" s="266"/>
      <c r="AE28" s="216">
        <f t="shared" si="0"/>
        <v>9.0909090909090912E-2</v>
      </c>
      <c r="AF28" s="21">
        <f>IF(R28="S",1,0)</f>
        <v>1</v>
      </c>
      <c r="AG28" s="22">
        <f>IF(S28="S",1,0)</f>
        <v>0</v>
      </c>
      <c r="AH28" s="23">
        <f>IF(T28="S",1,0)</f>
        <v>0</v>
      </c>
      <c r="AI28" s="23">
        <f>IF(U28="S",1,0)</f>
        <v>0</v>
      </c>
      <c r="AJ28" s="23">
        <f>IF(V28="S",1,0)</f>
        <v>0</v>
      </c>
      <c r="AK28" s="23">
        <f>IF(W28="S",1,0)</f>
        <v>0</v>
      </c>
      <c r="AL28" s="23">
        <f>IF(X28="S",1,0)</f>
        <v>0</v>
      </c>
      <c r="AM28" s="23">
        <f>IF(Y28="S",1,0)</f>
        <v>0</v>
      </c>
      <c r="AN28" s="23">
        <f>IF(Z28="S",1,0)</f>
        <v>0</v>
      </c>
      <c r="AO28" s="24">
        <f>IF(AA28="S",1,0)</f>
        <v>0</v>
      </c>
      <c r="AQ28" s="22">
        <f>IF(R28="C",1,0)</f>
        <v>0</v>
      </c>
      <c r="AR28" s="22">
        <f>IF(S28="C",1,0)</f>
        <v>0</v>
      </c>
      <c r="AS28" s="23">
        <f>IF(T28="C",1,0)</f>
        <v>0</v>
      </c>
      <c r="AT28" s="23">
        <f>IF(U28="C",1,0)</f>
        <v>0</v>
      </c>
      <c r="AU28" s="23">
        <f>IF(V28="C",1,0)</f>
        <v>0</v>
      </c>
      <c r="AV28" s="23">
        <f>IF(W28="C",1,0)</f>
        <v>0</v>
      </c>
      <c r="AW28" s="23">
        <f>IF(X28="C",1,0)</f>
        <v>0</v>
      </c>
      <c r="AX28" s="23">
        <f>IF(Y28="C",1,0)</f>
        <v>0</v>
      </c>
      <c r="AY28" s="23">
        <f>IF(Z28="C",1,0)</f>
        <v>0</v>
      </c>
      <c r="AZ28" s="24">
        <f>IF(AA28="C",1,0)</f>
        <v>0</v>
      </c>
      <c r="BB28" s="22">
        <f>IF(R28="I",1,0)</f>
        <v>0</v>
      </c>
      <c r="BC28" s="22">
        <f>IF(S28="I",1,0)</f>
        <v>0</v>
      </c>
      <c r="BD28" s="23">
        <f>IF(T28="I",1,0)</f>
        <v>0</v>
      </c>
      <c r="BE28" s="23">
        <f>IF(U28="I",1,0)</f>
        <v>0</v>
      </c>
      <c r="BF28" s="23">
        <f>IF(V28="I",1,0)</f>
        <v>0</v>
      </c>
      <c r="BG28" s="23">
        <f>IF(W28="I",1,0)</f>
        <v>0</v>
      </c>
      <c r="BH28" s="23">
        <f>IF(X28="I",1,0)</f>
        <v>0</v>
      </c>
      <c r="BI28" s="23">
        <f>IF(Y28="I",1,0)</f>
        <v>0</v>
      </c>
      <c r="BJ28" s="23">
        <f>IF(Z28="I",1,0)</f>
        <v>0</v>
      </c>
      <c r="BK28" s="24">
        <f>IF(AA28="I",1,0)</f>
        <v>0</v>
      </c>
      <c r="BW28" s="32">
        <f>IF(R28="S",1," ")</f>
        <v>1</v>
      </c>
      <c r="BX28" s="32" t="str">
        <f>IF(S28="S",1," ")</f>
        <v xml:space="preserve"> </v>
      </c>
      <c r="BY28" s="32" t="str">
        <f>IF(T28="S",1," ")</f>
        <v xml:space="preserve"> </v>
      </c>
      <c r="BZ28" s="32" t="str">
        <f>IF(U28="S",1," ")</f>
        <v xml:space="preserve"> </v>
      </c>
      <c r="CA28" s="32" t="str">
        <f>IF(V28="S",1," ")</f>
        <v xml:space="preserve"> </v>
      </c>
      <c r="CB28" s="32" t="str">
        <f>IF(W28="S",1," ")</f>
        <v xml:space="preserve"> </v>
      </c>
      <c r="CC28" s="32" t="str">
        <f>IF(X28="S",1," ")</f>
        <v xml:space="preserve"> </v>
      </c>
      <c r="CD28" s="32" t="str">
        <f>IF(Y28="S",1," ")</f>
        <v xml:space="preserve"> </v>
      </c>
      <c r="CE28" s="32" t="str">
        <f>IF(Z28="S",1," ")</f>
        <v xml:space="preserve"> </v>
      </c>
      <c r="CF28" s="32" t="str">
        <f>IF(AA28="S",1," ")</f>
        <v xml:space="preserve"> </v>
      </c>
      <c r="CG28" s="33">
        <f t="shared" si="2"/>
        <v>0</v>
      </c>
      <c r="CH28" s="34">
        <f t="shared" si="3"/>
        <v>9.0909090909090912E-2</v>
      </c>
      <c r="CI28" s="34">
        <f t="shared" si="4"/>
        <v>0</v>
      </c>
      <c r="CV28" s="47"/>
      <c r="CW28" s="47"/>
      <c r="CX28" s="47"/>
      <c r="CY28" s="47"/>
      <c r="CZ28" s="47"/>
      <c r="DA28" s="47"/>
      <c r="DB28" s="47"/>
      <c r="DC28" s="47"/>
    </row>
    <row r="29" spans="2:107" s="42" customFormat="1" ht="15.75" x14ac:dyDescent="0.2">
      <c r="B29" s="17"/>
      <c r="C29" s="17"/>
      <c r="D29" s="168">
        <f t="shared" si="1"/>
        <v>24</v>
      </c>
      <c r="E29" s="131" t="s">
        <v>159</v>
      </c>
      <c r="F29" s="110"/>
      <c r="G29" s="110"/>
      <c r="H29" s="110"/>
      <c r="I29" s="111"/>
      <c r="J29" s="113"/>
      <c r="K29" s="201" t="s">
        <v>1</v>
      </c>
      <c r="L29" s="166" t="s">
        <v>1</v>
      </c>
      <c r="M29" s="166" t="s">
        <v>1</v>
      </c>
      <c r="N29" s="166" t="s">
        <v>1</v>
      </c>
      <c r="O29" s="166" t="s">
        <v>1</v>
      </c>
      <c r="P29" s="166" t="s">
        <v>1</v>
      </c>
      <c r="Q29" s="225"/>
      <c r="R29" s="201" t="s">
        <v>50</v>
      </c>
      <c r="S29" s="197" t="s">
        <v>50</v>
      </c>
      <c r="T29" s="197" t="s">
        <v>50</v>
      </c>
      <c r="U29" s="197" t="s">
        <v>50</v>
      </c>
      <c r="V29" s="197" t="s">
        <v>50</v>
      </c>
      <c r="W29" s="197" t="s">
        <v>50</v>
      </c>
      <c r="X29" s="197" t="s">
        <v>50</v>
      </c>
      <c r="Y29" s="197" t="s">
        <v>43</v>
      </c>
      <c r="Z29" s="197"/>
      <c r="AA29" s="198"/>
      <c r="AB29" s="129">
        <v>27</v>
      </c>
      <c r="AC29" s="215">
        <v>27</v>
      </c>
      <c r="AD29" s="266"/>
      <c r="AE29" s="216">
        <f t="shared" si="0"/>
        <v>0.72727272727272729</v>
      </c>
      <c r="AF29" s="21">
        <f>IF(R29="S",1,0)</f>
        <v>1</v>
      </c>
      <c r="AG29" s="22">
        <f>IF(S29="S",1,0)</f>
        <v>1</v>
      </c>
      <c r="AH29" s="23">
        <f>IF(T29="S",1,0)</f>
        <v>1</v>
      </c>
      <c r="AI29" s="23">
        <f>IF(U29="S",1,0)</f>
        <v>1</v>
      </c>
      <c r="AJ29" s="23">
        <f>IF(V29="S",1,0)</f>
        <v>1</v>
      </c>
      <c r="AK29" s="23">
        <f>IF(W29="S",1,0)</f>
        <v>1</v>
      </c>
      <c r="AL29" s="23">
        <f>IF(X29="S",1,0)</f>
        <v>1</v>
      </c>
      <c r="AM29" s="23">
        <f>IF(Y29="S",1,0)</f>
        <v>0</v>
      </c>
      <c r="AN29" s="23">
        <f>IF(Z29="S",1,0)</f>
        <v>0</v>
      </c>
      <c r="AO29" s="24">
        <f>IF(AA29="S",1,0)</f>
        <v>0</v>
      </c>
      <c r="AP29" s="4"/>
      <c r="AQ29" s="22">
        <f>IF(R29="C",1,0)</f>
        <v>0</v>
      </c>
      <c r="AR29" s="22">
        <f>IF(S29="C",1,0)</f>
        <v>0</v>
      </c>
      <c r="AS29" s="23">
        <f>IF(T29="C",1,0)</f>
        <v>0</v>
      </c>
      <c r="AT29" s="23">
        <f>IF(U29="C",1,0)</f>
        <v>0</v>
      </c>
      <c r="AU29" s="23">
        <f>IF(V29="C",1,0)</f>
        <v>0</v>
      </c>
      <c r="AV29" s="23">
        <f>IF(W29="C",1,0)</f>
        <v>0</v>
      </c>
      <c r="AW29" s="23">
        <f>IF(X29="C",1,0)</f>
        <v>0</v>
      </c>
      <c r="AX29" s="23">
        <f>IF(Y29="C",1,0)</f>
        <v>0</v>
      </c>
      <c r="AY29" s="23">
        <f>IF(Z29="C",1,0)</f>
        <v>0</v>
      </c>
      <c r="AZ29" s="24">
        <f>IF(AA29="C",1,0)</f>
        <v>0</v>
      </c>
      <c r="BA29" s="4"/>
      <c r="BB29" s="22">
        <f>IF(R29="I",1,0)</f>
        <v>0</v>
      </c>
      <c r="BC29" s="22">
        <f>IF(S29="I",1,0)</f>
        <v>0</v>
      </c>
      <c r="BD29" s="23">
        <f>IF(T29="I",1,0)</f>
        <v>0</v>
      </c>
      <c r="BE29" s="23">
        <f>IF(U29="I",1,0)</f>
        <v>0</v>
      </c>
      <c r="BF29" s="23">
        <f>IF(V29="I",1,0)</f>
        <v>0</v>
      </c>
      <c r="BG29" s="23">
        <f>IF(W29="I",1,0)</f>
        <v>0</v>
      </c>
      <c r="BH29" s="23">
        <f>IF(X29="I",1,0)</f>
        <v>0</v>
      </c>
      <c r="BI29" s="23">
        <f>IF(Y29="I",1,0)</f>
        <v>1</v>
      </c>
      <c r="BJ29" s="23">
        <f>IF(Z29="I",1,0)</f>
        <v>0</v>
      </c>
      <c r="BK29" s="24">
        <f>IF(AA29="I",1,0)</f>
        <v>0</v>
      </c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32">
        <f>IF(R29="S",1," ")</f>
        <v>1</v>
      </c>
      <c r="BX29" s="32">
        <f>IF(S29="S",1," ")</f>
        <v>1</v>
      </c>
      <c r="BY29" s="32">
        <f>IF(T29="S",1," ")</f>
        <v>1</v>
      </c>
      <c r="BZ29" s="32">
        <f>IF(U29="S",1," ")</f>
        <v>1</v>
      </c>
      <c r="CA29" s="32">
        <f>IF(V29="S",1," ")</f>
        <v>1</v>
      </c>
      <c r="CB29" s="32">
        <f>IF(W29="S",1," ")</f>
        <v>1</v>
      </c>
      <c r="CC29" s="32">
        <f>IF(X29="S",1," ")</f>
        <v>1</v>
      </c>
      <c r="CD29" s="32" t="str">
        <f>IF(Y29="S",1," ")</f>
        <v xml:space="preserve"> </v>
      </c>
      <c r="CE29" s="32" t="str">
        <f>IF(Z29="S",1," ")</f>
        <v xml:space="preserve"> </v>
      </c>
      <c r="CF29" s="32" t="str">
        <f>IF(AA29="S",1," ")</f>
        <v xml:space="preserve"> </v>
      </c>
      <c r="CG29" s="33">
        <f t="shared" si="2"/>
        <v>1</v>
      </c>
      <c r="CH29" s="34">
        <f t="shared" si="3"/>
        <v>0.63636363636363635</v>
      </c>
      <c r="CI29" s="34">
        <f t="shared" si="4"/>
        <v>9.0909090909090912E-2</v>
      </c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7"/>
      <c r="CW29" s="47"/>
      <c r="CX29" s="47"/>
      <c r="CY29" s="47"/>
      <c r="CZ29" s="47"/>
      <c r="DA29" s="47"/>
      <c r="DB29" s="49"/>
      <c r="DC29" s="49"/>
    </row>
    <row r="30" spans="2:107" s="42" customFormat="1" ht="15.75" x14ac:dyDescent="0.2">
      <c r="B30" s="17"/>
      <c r="C30" s="17"/>
      <c r="D30" s="168">
        <f t="shared" si="1"/>
        <v>25</v>
      </c>
      <c r="E30" s="135" t="s">
        <v>358</v>
      </c>
      <c r="F30" s="119" t="s">
        <v>401</v>
      </c>
      <c r="G30" s="119"/>
      <c r="H30" s="119"/>
      <c r="I30" s="127"/>
      <c r="J30" s="121"/>
      <c r="K30" s="196"/>
      <c r="L30" s="197"/>
      <c r="M30" s="197"/>
      <c r="N30" s="197"/>
      <c r="O30" s="197"/>
      <c r="P30" s="197"/>
      <c r="Q30" s="198"/>
      <c r="R30" s="196" t="s">
        <v>50</v>
      </c>
      <c r="S30" s="197" t="s">
        <v>50</v>
      </c>
      <c r="T30" s="197" t="s">
        <v>43</v>
      </c>
      <c r="U30" s="197" t="s">
        <v>43</v>
      </c>
      <c r="V30" s="197" t="s">
        <v>43</v>
      </c>
      <c r="W30" s="197" t="s">
        <v>43</v>
      </c>
      <c r="X30" s="197" t="s">
        <v>50</v>
      </c>
      <c r="Y30" s="197" t="s">
        <v>50</v>
      </c>
      <c r="Z30" s="197" t="s">
        <v>50</v>
      </c>
      <c r="AA30" s="198" t="s">
        <v>50</v>
      </c>
      <c r="AB30" s="129">
        <v>47</v>
      </c>
      <c r="AC30" s="215">
        <v>47</v>
      </c>
      <c r="AD30" s="266"/>
      <c r="AE30" s="216">
        <f t="shared" si="0"/>
        <v>0.63636363636363635</v>
      </c>
      <c r="AF30" s="21">
        <f>IF(R30="S",1,0)</f>
        <v>1</v>
      </c>
      <c r="AG30" s="22">
        <f>IF(S30="S",1,0)</f>
        <v>1</v>
      </c>
      <c r="AH30" s="23">
        <f>IF(T30="S",1,0)</f>
        <v>0</v>
      </c>
      <c r="AI30" s="23">
        <f>IF(U30="S",1,0)</f>
        <v>0</v>
      </c>
      <c r="AJ30" s="23">
        <f>IF(V30="S",1,0)</f>
        <v>0</v>
      </c>
      <c r="AK30" s="23">
        <f>IF(W30="S",1,0)</f>
        <v>0</v>
      </c>
      <c r="AL30" s="23">
        <f>IF(X30="S",1,0)</f>
        <v>1</v>
      </c>
      <c r="AM30" s="23">
        <f>IF(Y30="S",1,0)</f>
        <v>1</v>
      </c>
      <c r="AN30" s="23">
        <f>IF(Z30="S",1,0)</f>
        <v>1</v>
      </c>
      <c r="AO30" s="24">
        <f>IF(AA30="S",1,0)</f>
        <v>1</v>
      </c>
      <c r="AP30" s="4"/>
      <c r="AQ30" s="22">
        <f>IF(R30="C",1,0)</f>
        <v>0</v>
      </c>
      <c r="AR30" s="22">
        <f>IF(S30="C",1,0)</f>
        <v>0</v>
      </c>
      <c r="AS30" s="23">
        <f>IF(T30="C",1,0)</f>
        <v>0</v>
      </c>
      <c r="AT30" s="40">
        <f>IF(U30="C",1,0)</f>
        <v>0</v>
      </c>
      <c r="AU30" s="40">
        <f>IF(V30="C",1,0)</f>
        <v>0</v>
      </c>
      <c r="AV30" s="40">
        <f>IF(W30="C",1,0)</f>
        <v>0</v>
      </c>
      <c r="AW30" s="40">
        <f>IF(X30="C",1,0)</f>
        <v>0</v>
      </c>
      <c r="AX30" s="40">
        <f>IF(Y30="C",1,0)</f>
        <v>0</v>
      </c>
      <c r="AY30" s="40">
        <f>IF(Z30="C",1,0)</f>
        <v>0</v>
      </c>
      <c r="AZ30" s="41">
        <f>IF(AA30="C",1,0)</f>
        <v>0</v>
      </c>
      <c r="BB30" s="39">
        <f>IF(R30="I",1,0)</f>
        <v>0</v>
      </c>
      <c r="BC30" s="39">
        <f>IF(S30="I",1,0)</f>
        <v>0</v>
      </c>
      <c r="BD30" s="40">
        <f>IF(T30="I",1,0)</f>
        <v>1</v>
      </c>
      <c r="BE30" s="40">
        <f>IF(U30="I",1,0)</f>
        <v>1</v>
      </c>
      <c r="BF30" s="40">
        <f>IF(V30="I",1,0)</f>
        <v>1</v>
      </c>
      <c r="BG30" s="40">
        <f>IF(W30="I",1,0)</f>
        <v>1</v>
      </c>
      <c r="BH30" s="40">
        <f>IF(X30="I",1,0)</f>
        <v>0</v>
      </c>
      <c r="BI30" s="40">
        <f>IF(Y30="I",1,0)</f>
        <v>0</v>
      </c>
      <c r="BJ30" s="40">
        <f>IF(Z30="I",1,0)</f>
        <v>0</v>
      </c>
      <c r="BK30" s="41">
        <f>IF(AA30="I",1,0)</f>
        <v>0</v>
      </c>
      <c r="BW30" s="32">
        <f>IF(R30="S",1," ")</f>
        <v>1</v>
      </c>
      <c r="BX30" s="32">
        <f>IF(S30="S",1," ")</f>
        <v>1</v>
      </c>
      <c r="BY30" s="32" t="str">
        <f>IF(T30="S",1," ")</f>
        <v xml:space="preserve"> </v>
      </c>
      <c r="BZ30" s="32" t="str">
        <f>IF(U30="S",1," ")</f>
        <v xml:space="preserve"> </v>
      </c>
      <c r="CA30" s="32" t="str">
        <f>IF(V30="S",1," ")</f>
        <v xml:space="preserve"> </v>
      </c>
      <c r="CB30" s="32" t="str">
        <f>IF(W30="S",1," ")</f>
        <v xml:space="preserve"> </v>
      </c>
      <c r="CC30" s="32">
        <f>IF(X30="S",1," ")</f>
        <v>1</v>
      </c>
      <c r="CD30" s="32">
        <f>IF(Y30="S",1," ")</f>
        <v>1</v>
      </c>
      <c r="CE30" s="32">
        <f>IF(Z30="S",1," ")</f>
        <v>1</v>
      </c>
      <c r="CF30" s="32">
        <f>IF(AA30="S",1," ")</f>
        <v>1</v>
      </c>
      <c r="CG30" s="33">
        <f t="shared" si="2"/>
        <v>1</v>
      </c>
      <c r="CH30" s="34">
        <f t="shared" si="3"/>
        <v>0.54545454545454541</v>
      </c>
      <c r="CI30" s="34">
        <f t="shared" si="4"/>
        <v>9.0909090909090912E-2</v>
      </c>
      <c r="CV30" s="49"/>
      <c r="CW30" s="49"/>
      <c r="CX30" s="49"/>
      <c r="CY30" s="49"/>
      <c r="CZ30" s="49"/>
      <c r="DA30" s="49"/>
      <c r="DB30" s="49"/>
      <c r="DC30" s="49"/>
    </row>
    <row r="31" spans="2:107" s="42" customFormat="1" ht="15.75" x14ac:dyDescent="0.2">
      <c r="B31" s="17"/>
      <c r="C31" s="17"/>
      <c r="D31" s="168">
        <f t="shared" si="1"/>
        <v>26</v>
      </c>
      <c r="E31" s="136" t="s">
        <v>256</v>
      </c>
      <c r="F31" s="118"/>
      <c r="G31" s="119"/>
      <c r="H31" s="119" t="s">
        <v>160</v>
      </c>
      <c r="I31" s="120"/>
      <c r="J31" s="121"/>
      <c r="K31" s="196" t="s">
        <v>1</v>
      </c>
      <c r="L31" s="197" t="s">
        <v>1</v>
      </c>
      <c r="M31" s="197" t="s">
        <v>1</v>
      </c>
      <c r="N31" s="197" t="s">
        <v>1</v>
      </c>
      <c r="O31" s="197" t="s">
        <v>1</v>
      </c>
      <c r="P31" s="197" t="s">
        <v>1</v>
      </c>
      <c r="Q31" s="198"/>
      <c r="R31" s="196" t="s">
        <v>50</v>
      </c>
      <c r="S31" s="197" t="s">
        <v>50</v>
      </c>
      <c r="T31" s="197" t="s">
        <v>50</v>
      </c>
      <c r="U31" s="197" t="s">
        <v>43</v>
      </c>
      <c r="V31" s="197" t="s">
        <v>43</v>
      </c>
      <c r="W31" s="197" t="s">
        <v>43</v>
      </c>
      <c r="X31" s="197" t="s">
        <v>43</v>
      </c>
      <c r="Y31" s="197" t="s">
        <v>43</v>
      </c>
      <c r="Z31" s="197"/>
      <c r="AA31" s="198"/>
      <c r="AB31" s="129">
        <v>46</v>
      </c>
      <c r="AC31" s="215"/>
      <c r="AD31" s="266"/>
      <c r="AE31" s="216">
        <f t="shared" si="0"/>
        <v>0.27272727272727271</v>
      </c>
      <c r="AF31" s="21">
        <f>IF(R31="S",1,0)</f>
        <v>1</v>
      </c>
      <c r="AG31" s="22">
        <f>IF(S31="S",1,0)</f>
        <v>1</v>
      </c>
      <c r="AH31" s="23">
        <f>IF(T31="S",1,0)</f>
        <v>1</v>
      </c>
      <c r="AI31" s="23">
        <f>IF(U31="S",1,0)</f>
        <v>0</v>
      </c>
      <c r="AJ31" s="23">
        <f>IF(V31="S",1,0)</f>
        <v>0</v>
      </c>
      <c r="AK31" s="23">
        <f>IF(W31="S",1,0)</f>
        <v>0</v>
      </c>
      <c r="AL31" s="23">
        <f>IF(X31="S",1,0)</f>
        <v>0</v>
      </c>
      <c r="AM31" s="23">
        <f>IF(Y31="S",1,0)</f>
        <v>0</v>
      </c>
      <c r="AN31" s="23">
        <f>IF(Z31="S",1,0)</f>
        <v>0</v>
      </c>
      <c r="AO31" s="24">
        <f>IF(AA31="S",1,0)</f>
        <v>0</v>
      </c>
      <c r="AP31" s="4"/>
      <c r="AQ31" s="22">
        <f>IF(R31="C",1,0)</f>
        <v>0</v>
      </c>
      <c r="AR31" s="22">
        <f>IF(S31="C",1,0)</f>
        <v>0</v>
      </c>
      <c r="AS31" s="23">
        <f>IF(T31="C",1,0)</f>
        <v>0</v>
      </c>
      <c r="AT31" s="23">
        <f>IF(U31="C",1,0)</f>
        <v>0</v>
      </c>
      <c r="AU31" s="23">
        <f>IF(V31="C",1,0)</f>
        <v>0</v>
      </c>
      <c r="AV31" s="23">
        <f>IF(W31="C",1,0)</f>
        <v>0</v>
      </c>
      <c r="AW31" s="23">
        <f>IF(X31="C",1,0)</f>
        <v>0</v>
      </c>
      <c r="AX31" s="23">
        <f>IF(Y31="C",1,0)</f>
        <v>0</v>
      </c>
      <c r="AY31" s="23">
        <f>IF(Z31="C",1,0)</f>
        <v>0</v>
      </c>
      <c r="AZ31" s="24">
        <f>IF(AA31="C",1,0)</f>
        <v>0</v>
      </c>
      <c r="BA31" s="4"/>
      <c r="BB31" s="22">
        <f>IF(R31="I",1,0)</f>
        <v>0</v>
      </c>
      <c r="BC31" s="22">
        <f>IF(S31="I",1,0)</f>
        <v>0</v>
      </c>
      <c r="BD31" s="23">
        <f>IF(T31="I",1,0)</f>
        <v>0</v>
      </c>
      <c r="BE31" s="23">
        <f>IF(U31="I",1,0)</f>
        <v>1</v>
      </c>
      <c r="BF31" s="23">
        <f>IF(V31="I",1,0)</f>
        <v>1</v>
      </c>
      <c r="BG31" s="23">
        <f>IF(W31="I",1,0)</f>
        <v>1</v>
      </c>
      <c r="BH31" s="23">
        <f>IF(X31="I",1,0)</f>
        <v>1</v>
      </c>
      <c r="BI31" s="23">
        <f>IF(Y31="I",1,0)</f>
        <v>1</v>
      </c>
      <c r="BJ31" s="23">
        <f>IF(Z31="I",1,0)</f>
        <v>0</v>
      </c>
      <c r="BK31" s="24">
        <f>IF(AA31="I",1,0)</f>
        <v>0</v>
      </c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32">
        <f>IF(R31="S",1," ")</f>
        <v>1</v>
      </c>
      <c r="BX31" s="32">
        <f>IF(S31="S",1," ")</f>
        <v>1</v>
      </c>
      <c r="BY31" s="32">
        <f>IF(T31="S",1," ")</f>
        <v>1</v>
      </c>
      <c r="BZ31" s="32" t="str">
        <f>IF(U31="S",1," ")</f>
        <v xml:space="preserve"> </v>
      </c>
      <c r="CA31" s="32" t="str">
        <f>IF(V31="S",1," ")</f>
        <v xml:space="preserve"> </v>
      </c>
      <c r="CB31" s="32" t="str">
        <f>IF(W31="S",1," ")</f>
        <v xml:space="preserve"> </v>
      </c>
      <c r="CC31" s="32" t="str">
        <f>IF(X31="S",1," ")</f>
        <v xml:space="preserve"> </v>
      </c>
      <c r="CD31" s="32" t="str">
        <f>IF(Y31="S",1," ")</f>
        <v xml:space="preserve"> </v>
      </c>
      <c r="CE31" s="32" t="str">
        <f>IF(Z31="S",1," ")</f>
        <v xml:space="preserve"> </v>
      </c>
      <c r="CF31" s="32" t="str">
        <f>IF(AA31="S",1," ")</f>
        <v xml:space="preserve"> </v>
      </c>
      <c r="CG31" s="33">
        <f t="shared" si="2"/>
        <v>0</v>
      </c>
      <c r="CH31" s="34">
        <f t="shared" si="3"/>
        <v>0.27272727272727271</v>
      </c>
      <c r="CI31" s="34">
        <f t="shared" si="4"/>
        <v>0</v>
      </c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7"/>
      <c r="CW31" s="47"/>
      <c r="CX31" s="47"/>
      <c r="CY31" s="47"/>
      <c r="CZ31" s="47"/>
      <c r="DA31" s="47"/>
      <c r="DB31" s="49"/>
      <c r="DC31" s="49"/>
    </row>
    <row r="32" spans="2:107" s="4" customFormat="1" ht="15.75" x14ac:dyDescent="0.2">
      <c r="B32" s="17"/>
      <c r="C32" s="17"/>
      <c r="D32" s="168">
        <f t="shared" si="1"/>
        <v>27</v>
      </c>
      <c r="E32" s="184" t="s">
        <v>508</v>
      </c>
      <c r="F32" s="115"/>
      <c r="G32" s="110"/>
      <c r="H32" s="110"/>
      <c r="I32" s="114"/>
      <c r="J32" s="113"/>
      <c r="K32" s="196"/>
      <c r="L32" s="197"/>
      <c r="M32" s="197"/>
      <c r="N32" s="197"/>
      <c r="O32" s="197"/>
      <c r="P32" s="197"/>
      <c r="Q32" s="198"/>
      <c r="R32" s="196" t="s">
        <v>43</v>
      </c>
      <c r="S32" s="197"/>
      <c r="T32" s="197"/>
      <c r="U32" s="197"/>
      <c r="V32" s="197"/>
      <c r="W32" s="197"/>
      <c r="X32" s="197"/>
      <c r="Y32" s="197"/>
      <c r="Z32" s="197"/>
      <c r="AA32" s="198"/>
      <c r="AB32" s="129"/>
      <c r="AC32" s="215"/>
      <c r="AD32" s="266"/>
      <c r="AE32" s="216" t="e">
        <f t="shared" si="0"/>
        <v>#DIV/0!</v>
      </c>
      <c r="AF32" s="21">
        <f>IF(R32="S",1,0)</f>
        <v>0</v>
      </c>
      <c r="AG32" s="22">
        <f>IF(S32="S",1,0)</f>
        <v>0</v>
      </c>
      <c r="AH32" s="23">
        <f>IF(T32="S",1,0)</f>
        <v>0</v>
      </c>
      <c r="AI32" s="23">
        <f>IF(U32="S",1,0)</f>
        <v>0</v>
      </c>
      <c r="AJ32" s="23">
        <f>IF(V32="S",1,0)</f>
        <v>0</v>
      </c>
      <c r="AK32" s="23">
        <f>IF(W32="S",1,0)</f>
        <v>0</v>
      </c>
      <c r="AL32" s="23">
        <f>IF(X32="S",1,0)</f>
        <v>0</v>
      </c>
      <c r="AM32" s="23">
        <f>IF(Y32="S",1,0)</f>
        <v>0</v>
      </c>
      <c r="AN32" s="23">
        <f>IF(Z32="S",1,0)</f>
        <v>0</v>
      </c>
      <c r="AO32" s="24">
        <f>IF(AA32="S",1,0)</f>
        <v>0</v>
      </c>
      <c r="AQ32" s="22">
        <f>IF(R32="C",1,0)</f>
        <v>0</v>
      </c>
      <c r="AR32" s="22">
        <f>IF(S32="C",1,0)</f>
        <v>0</v>
      </c>
      <c r="AS32" s="23">
        <f>IF(T32="C",1,0)</f>
        <v>0</v>
      </c>
      <c r="AT32" s="23">
        <f>IF(U32="C",1,0)</f>
        <v>0</v>
      </c>
      <c r="AU32" s="23">
        <f>IF(V32="C",1,0)</f>
        <v>0</v>
      </c>
      <c r="AV32" s="23">
        <f>IF(W32="C",1,0)</f>
        <v>0</v>
      </c>
      <c r="AW32" s="23">
        <f>IF(X32="C",1,0)</f>
        <v>0</v>
      </c>
      <c r="AX32" s="23">
        <f>IF(Y32="C",1,0)</f>
        <v>0</v>
      </c>
      <c r="AY32" s="23">
        <f>IF(Z32="C",1,0)</f>
        <v>0</v>
      </c>
      <c r="AZ32" s="24">
        <f>IF(AA32="C",1,0)</f>
        <v>0</v>
      </c>
      <c r="BB32" s="22">
        <f t="shared" ref="BB32:BB50" si="5">IF(R32="I",1,0)</f>
        <v>1</v>
      </c>
      <c r="BC32" s="22">
        <f t="shared" ref="BC32:BC50" si="6">IF(S32="I",1,0)</f>
        <v>0</v>
      </c>
      <c r="BD32" s="23">
        <f t="shared" ref="BD32:BD50" si="7">IF(T32="I",1,0)</f>
        <v>0</v>
      </c>
      <c r="BE32" s="23">
        <f t="shared" ref="BE32:BE50" si="8">IF(U32="I",1,0)</f>
        <v>0</v>
      </c>
      <c r="BF32" s="23">
        <f t="shared" ref="BF32:BF50" si="9">IF(V32="I",1,0)</f>
        <v>0</v>
      </c>
      <c r="BG32" s="23">
        <f>IF(W32="I",1,0)</f>
        <v>0</v>
      </c>
      <c r="BH32" s="23">
        <f>IF(X32="I",1,0)</f>
        <v>0</v>
      </c>
      <c r="BI32" s="23">
        <f>IF(Y32="I",1,0)</f>
        <v>0</v>
      </c>
      <c r="BJ32" s="23">
        <f>IF(Z32="I",1,0)</f>
        <v>0</v>
      </c>
      <c r="BK32" s="24">
        <f>IF(AA32="I",1,0)</f>
        <v>0</v>
      </c>
      <c r="BW32" s="32" t="str">
        <f>IF(R32="S",1," ")</f>
        <v xml:space="preserve"> </v>
      </c>
      <c r="BX32" s="32" t="str">
        <f>IF(S32="S",1," ")</f>
        <v xml:space="preserve"> </v>
      </c>
      <c r="BY32" s="32" t="str">
        <f>IF(T32="S",1," ")</f>
        <v xml:space="preserve"> </v>
      </c>
      <c r="BZ32" s="32" t="str">
        <f>IF(U32="S",1," ")</f>
        <v xml:space="preserve"> </v>
      </c>
      <c r="CA32" s="32" t="str">
        <f>IF(V32="S",1," ")</f>
        <v xml:space="preserve"> </v>
      </c>
      <c r="CB32" s="32" t="str">
        <f>IF(W32="S",1," ")</f>
        <v xml:space="preserve"> </v>
      </c>
      <c r="CC32" s="32" t="str">
        <f>IF(X32="S",1," ")</f>
        <v xml:space="preserve"> </v>
      </c>
      <c r="CD32" s="32" t="str">
        <f>IF(Y32="S",1," ")</f>
        <v xml:space="preserve"> </v>
      </c>
      <c r="CE32" s="32" t="str">
        <f>IF(Z32="S",1," ")</f>
        <v xml:space="preserve"> </v>
      </c>
      <c r="CF32" s="32" t="str">
        <f>IF(AA32="S",1," ")</f>
        <v xml:space="preserve"> </v>
      </c>
      <c r="CG32" s="33" t="e">
        <f t="shared" si="2"/>
        <v>#DIV/0!</v>
      </c>
      <c r="CH32" s="34">
        <f t="shared" si="3"/>
        <v>0</v>
      </c>
      <c r="CI32" s="34" t="e">
        <f t="shared" si="4"/>
        <v>#DIV/0!</v>
      </c>
      <c r="CV32" s="47"/>
      <c r="CW32" s="47"/>
      <c r="CX32" s="47"/>
      <c r="CY32" s="47"/>
      <c r="CZ32" s="47"/>
      <c r="DA32" s="47"/>
      <c r="DB32" s="47"/>
      <c r="DC32" s="47"/>
    </row>
    <row r="33" spans="2:107" s="4" customFormat="1" ht="15.75" x14ac:dyDescent="0.2">
      <c r="B33" s="17"/>
      <c r="C33" s="17"/>
      <c r="D33" s="168" t="str">
        <f t="shared" si="1"/>
        <v xml:space="preserve"> </v>
      </c>
      <c r="E33" s="182"/>
      <c r="F33" s="19"/>
      <c r="G33" s="19"/>
      <c r="H33" s="19"/>
      <c r="I33" s="45"/>
      <c r="J33" s="46"/>
      <c r="K33" s="196"/>
      <c r="L33" s="197"/>
      <c r="M33" s="197"/>
      <c r="N33" s="197"/>
      <c r="O33" s="197"/>
      <c r="P33" s="197"/>
      <c r="Q33" s="198"/>
      <c r="R33" s="196"/>
      <c r="S33" s="197"/>
      <c r="T33" s="197"/>
      <c r="U33" s="197"/>
      <c r="V33" s="197"/>
      <c r="W33" s="197"/>
      <c r="X33" s="197"/>
      <c r="Y33" s="197"/>
      <c r="Z33" s="197"/>
      <c r="AA33" s="198"/>
      <c r="AB33" s="129"/>
      <c r="AC33" s="215"/>
      <c r="AD33" s="266"/>
      <c r="AE33" s="216" t="e">
        <f t="shared" si="0"/>
        <v>#DIV/0!</v>
      </c>
      <c r="AF33" s="21">
        <f>IF(R33="S",1,0)</f>
        <v>0</v>
      </c>
      <c r="AG33" s="22">
        <f>IF(S33="S",1,0)</f>
        <v>0</v>
      </c>
      <c r="AH33" s="23">
        <f>IF(T33="S",1,0)</f>
        <v>0</v>
      </c>
      <c r="AI33" s="23">
        <f>IF(U33="S",1,0)</f>
        <v>0</v>
      </c>
      <c r="AJ33" s="23">
        <f>IF(V33="S",1,0)</f>
        <v>0</v>
      </c>
      <c r="AK33" s="23">
        <f>IF(W33="S",1,0)</f>
        <v>0</v>
      </c>
      <c r="AL33" s="23">
        <f>IF(X33="S",1,0)</f>
        <v>0</v>
      </c>
      <c r="AM33" s="23">
        <f>IF(Y33="S",1,0)</f>
        <v>0</v>
      </c>
      <c r="AN33" s="23">
        <f>IF(Z33="S",1,0)</f>
        <v>0</v>
      </c>
      <c r="AO33" s="24">
        <f>IF(AA33="S",1,0)</f>
        <v>0</v>
      </c>
      <c r="AQ33" s="22">
        <f>IF(R33="C",1,0)</f>
        <v>0</v>
      </c>
      <c r="AR33" s="22">
        <f>IF(S33="C",1,0)</f>
        <v>0</v>
      </c>
      <c r="AS33" s="23">
        <f>IF(T33="C",1,0)</f>
        <v>0</v>
      </c>
      <c r="AT33" s="23">
        <f>IF(U33="C",1,0)</f>
        <v>0</v>
      </c>
      <c r="AU33" s="23">
        <f>IF(V33="C",1,0)</f>
        <v>0</v>
      </c>
      <c r="AV33" s="23">
        <f>IF(W33="C",1,0)</f>
        <v>0</v>
      </c>
      <c r="AW33" s="23">
        <f>IF(X33="C",1,0)</f>
        <v>0</v>
      </c>
      <c r="AX33" s="23">
        <f>IF(Y33="C",1,0)</f>
        <v>0</v>
      </c>
      <c r="AY33" s="23">
        <f>IF(Z33="C",1,0)</f>
        <v>0</v>
      </c>
      <c r="AZ33" s="24">
        <f>IF(AA33="C",1,0)</f>
        <v>0</v>
      </c>
      <c r="BB33" s="22">
        <f t="shared" si="5"/>
        <v>0</v>
      </c>
      <c r="BC33" s="22">
        <f t="shared" si="6"/>
        <v>0</v>
      </c>
      <c r="BD33" s="23">
        <f t="shared" si="7"/>
        <v>0</v>
      </c>
      <c r="BE33" s="23">
        <f t="shared" si="8"/>
        <v>0</v>
      </c>
      <c r="BF33" s="23">
        <f t="shared" si="9"/>
        <v>0</v>
      </c>
      <c r="BG33" s="23">
        <f>IF(W33="I",1,0)</f>
        <v>0</v>
      </c>
      <c r="BH33" s="23">
        <f>IF(X33="I",1,0)</f>
        <v>0</v>
      </c>
      <c r="BI33" s="23">
        <f>IF(Y33="I",1,0)</f>
        <v>0</v>
      </c>
      <c r="BJ33" s="23">
        <f>IF(Z33="I",1,0)</f>
        <v>0</v>
      </c>
      <c r="BK33" s="24">
        <f>IF(AA33="I",1,0)</f>
        <v>0</v>
      </c>
      <c r="BW33" s="32" t="str">
        <f>IF(R33="S",1," ")</f>
        <v xml:space="preserve"> </v>
      </c>
      <c r="BX33" s="32" t="str">
        <f>IF(S33="S",1," ")</f>
        <v xml:space="preserve"> </v>
      </c>
      <c r="BY33" s="32" t="str">
        <f>IF(T33="S",1," ")</f>
        <v xml:space="preserve"> </v>
      </c>
      <c r="BZ33" s="32" t="str">
        <f>IF(U33="S",1," ")</f>
        <v xml:space="preserve"> </v>
      </c>
      <c r="CA33" s="32" t="str">
        <f>IF(V33="S",1," ")</f>
        <v xml:space="preserve"> </v>
      </c>
      <c r="CB33" s="32" t="str">
        <f>IF(W33="S",1," ")</f>
        <v xml:space="preserve"> </v>
      </c>
      <c r="CC33" s="32" t="str">
        <f>IF(X33="S",1," ")</f>
        <v xml:space="preserve"> </v>
      </c>
      <c r="CD33" s="32" t="str">
        <f>IF(Y33="S",1," ")</f>
        <v xml:space="preserve"> </v>
      </c>
      <c r="CE33" s="32" t="str">
        <f>IF(Z33="S",1," ")</f>
        <v xml:space="preserve"> </v>
      </c>
      <c r="CF33" s="32" t="str">
        <f>IF(AA33="S",1," ")</f>
        <v xml:space="preserve"> </v>
      </c>
      <c r="CG33" s="33" t="e">
        <f t="shared" si="2"/>
        <v>#DIV/0!</v>
      </c>
      <c r="CH33" s="34">
        <f t="shared" si="3"/>
        <v>0</v>
      </c>
      <c r="CI33" s="34" t="e">
        <f t="shared" si="4"/>
        <v>#DIV/0!</v>
      </c>
      <c r="CV33" s="47"/>
      <c r="CW33" s="47"/>
      <c r="CX33" s="47"/>
      <c r="CY33" s="47"/>
      <c r="CZ33" s="47"/>
      <c r="DA33" s="47"/>
      <c r="DB33" s="47"/>
      <c r="DC33" s="47"/>
    </row>
    <row r="34" spans="2:107" s="4" customFormat="1" ht="15.75" x14ac:dyDescent="0.2">
      <c r="B34" s="17"/>
      <c r="C34" s="17"/>
      <c r="D34" s="168" t="str">
        <f t="shared" si="1"/>
        <v xml:space="preserve"> </v>
      </c>
      <c r="E34" s="180"/>
      <c r="F34" s="43"/>
      <c r="G34" s="43"/>
      <c r="H34" s="43"/>
      <c r="I34" s="52"/>
      <c r="J34" s="60"/>
      <c r="K34" s="196"/>
      <c r="L34" s="197"/>
      <c r="M34" s="197"/>
      <c r="N34" s="197"/>
      <c r="O34" s="197"/>
      <c r="P34" s="197"/>
      <c r="Q34" s="198"/>
      <c r="R34" s="196"/>
      <c r="S34" s="197"/>
      <c r="T34" s="197"/>
      <c r="U34" s="197"/>
      <c r="V34" s="197"/>
      <c r="W34" s="197"/>
      <c r="X34" s="197"/>
      <c r="Y34" s="197"/>
      <c r="Z34" s="197"/>
      <c r="AA34" s="167"/>
      <c r="AB34" s="129"/>
      <c r="AC34" s="215"/>
      <c r="AD34" s="266"/>
      <c r="AE34" s="216" t="e">
        <f t="shared" si="0"/>
        <v>#DIV/0!</v>
      </c>
      <c r="AF34" s="21">
        <f>IF(R34="S",1,0)</f>
        <v>0</v>
      </c>
      <c r="AG34" s="22">
        <f>IF(S34="S",1,0)</f>
        <v>0</v>
      </c>
      <c r="AH34" s="23">
        <f>IF(T34="S",1,0)</f>
        <v>0</v>
      </c>
      <c r="AI34" s="23">
        <f>IF(U34="S",1,0)</f>
        <v>0</v>
      </c>
      <c r="AJ34" s="23">
        <f>IF(V34="S",1,0)</f>
        <v>0</v>
      </c>
      <c r="AK34" s="23">
        <f>IF(W34="S",1,0)</f>
        <v>0</v>
      </c>
      <c r="AL34" s="23">
        <f>IF(X34="S",1,0)</f>
        <v>0</v>
      </c>
      <c r="AM34" s="23">
        <f>IF(Y34="S",1,0)</f>
        <v>0</v>
      </c>
      <c r="AN34" s="23">
        <f>IF(Z34="S",1,0)</f>
        <v>0</v>
      </c>
      <c r="AO34" s="24">
        <f>IF(AA34="S",1,0)</f>
        <v>0</v>
      </c>
      <c r="AQ34" s="22">
        <f>IF(R34="C",1,0)</f>
        <v>0</v>
      </c>
      <c r="AR34" s="22">
        <f>IF(S34="C",1,0)</f>
        <v>0</v>
      </c>
      <c r="AS34" s="23">
        <f>IF(T34="C",1,0)</f>
        <v>0</v>
      </c>
      <c r="AT34" s="23">
        <f>IF(U34="C",1,0)</f>
        <v>0</v>
      </c>
      <c r="AU34" s="23">
        <f>IF(V34="C",1,0)</f>
        <v>0</v>
      </c>
      <c r="AV34" s="23">
        <f>IF(W34="C",1,0)</f>
        <v>0</v>
      </c>
      <c r="AW34" s="23">
        <f>IF(X34="C",1,0)</f>
        <v>0</v>
      </c>
      <c r="AX34" s="23">
        <f>IF(Y34="C",1,0)</f>
        <v>0</v>
      </c>
      <c r="AY34" s="23">
        <f>IF(Z34="C",1,0)</f>
        <v>0</v>
      </c>
      <c r="AZ34" s="24">
        <f>IF(AA34="C",1,0)</f>
        <v>0</v>
      </c>
      <c r="BB34" s="22">
        <f t="shared" si="5"/>
        <v>0</v>
      </c>
      <c r="BC34" s="22">
        <f t="shared" si="6"/>
        <v>0</v>
      </c>
      <c r="BD34" s="23">
        <f t="shared" si="7"/>
        <v>0</v>
      </c>
      <c r="BE34" s="23">
        <f t="shared" si="8"/>
        <v>0</v>
      </c>
      <c r="BF34" s="23">
        <f t="shared" si="9"/>
        <v>0</v>
      </c>
      <c r="BG34" s="23">
        <f>IF(W34="I",1,0)</f>
        <v>0</v>
      </c>
      <c r="BH34" s="23">
        <f>IF(X34="I",1,0)</f>
        <v>0</v>
      </c>
      <c r="BI34" s="23">
        <f>IF(Y34="I",1,0)</f>
        <v>0</v>
      </c>
      <c r="BJ34" s="23">
        <f>IF(Z34="I",1,0)</f>
        <v>0</v>
      </c>
      <c r="BK34" s="24">
        <f>IF(AA34="I",1,0)</f>
        <v>0</v>
      </c>
      <c r="BW34" s="32" t="str">
        <f t="shared" ref="BW34:BW53" si="10">IF(R34="S",1," ")</f>
        <v xml:space="preserve"> </v>
      </c>
      <c r="BX34" s="32" t="str">
        <f t="shared" ref="BX34:BX53" si="11">IF(S34="S",1," ")</f>
        <v xml:space="preserve"> </v>
      </c>
      <c r="BY34" s="32" t="str">
        <f t="shared" ref="BY34:BY53" si="12">IF(T34="S",1," ")</f>
        <v xml:space="preserve"> </v>
      </c>
      <c r="BZ34" s="32" t="str">
        <f t="shared" ref="BZ34:BZ53" si="13">IF(U34="S",1," ")</f>
        <v xml:space="preserve"> </v>
      </c>
      <c r="CA34" s="32" t="str">
        <f t="shared" ref="CA34:CA53" si="14">IF(V34="S",1," ")</f>
        <v xml:space="preserve"> </v>
      </c>
      <c r="CB34" s="32" t="str">
        <f t="shared" ref="CB34:CB53" si="15">IF(W34="S",1," ")</f>
        <v xml:space="preserve"> </v>
      </c>
      <c r="CC34" s="32" t="str">
        <f t="shared" ref="CC34:CC53" si="16">IF(X34="S",1," ")</f>
        <v xml:space="preserve"> </v>
      </c>
      <c r="CD34" s="32" t="str">
        <f t="shared" ref="CD34:CD53" si="17">IF(Y34="S",1," ")</f>
        <v xml:space="preserve"> </v>
      </c>
      <c r="CE34" s="32" t="str">
        <f t="shared" ref="CE34:CE53" si="18">IF(Z34="S",1," ")</f>
        <v xml:space="preserve"> </v>
      </c>
      <c r="CF34" s="32" t="str">
        <f t="shared" ref="CF34:CF53" si="19">IF(AA34="S",1," ")</f>
        <v xml:space="preserve"> </v>
      </c>
      <c r="CG34" s="33" t="e">
        <f t="shared" si="2"/>
        <v>#DIV/0!</v>
      </c>
      <c r="CH34" s="34">
        <f t="shared" si="3"/>
        <v>0</v>
      </c>
      <c r="CI34" s="34" t="e">
        <f t="shared" si="4"/>
        <v>#DIV/0!</v>
      </c>
      <c r="CV34" s="47"/>
      <c r="CW34" s="47"/>
      <c r="CX34" s="47"/>
      <c r="CY34" s="47"/>
      <c r="CZ34" s="47"/>
      <c r="DA34" s="47"/>
      <c r="DB34" s="47"/>
      <c r="DC34" s="47"/>
    </row>
    <row r="35" spans="2:107" s="4" customFormat="1" ht="15.75" x14ac:dyDescent="0.2">
      <c r="B35" s="17"/>
      <c r="C35" s="17"/>
      <c r="D35" s="168" t="str">
        <f t="shared" si="1"/>
        <v xml:space="preserve"> </v>
      </c>
      <c r="E35" s="180"/>
      <c r="F35" s="43"/>
      <c r="G35" s="43"/>
      <c r="H35" s="43"/>
      <c r="I35" s="52"/>
      <c r="J35" s="60"/>
      <c r="K35" s="196"/>
      <c r="L35" s="197"/>
      <c r="M35" s="197"/>
      <c r="N35" s="197"/>
      <c r="O35" s="197"/>
      <c r="P35" s="197"/>
      <c r="Q35" s="198"/>
      <c r="R35" s="196"/>
      <c r="S35" s="197"/>
      <c r="T35" s="197"/>
      <c r="U35" s="197"/>
      <c r="V35" s="197"/>
      <c r="W35" s="197"/>
      <c r="X35" s="197"/>
      <c r="Y35" s="197"/>
      <c r="Z35" s="197"/>
      <c r="AA35" s="198"/>
      <c r="AB35" s="129"/>
      <c r="AC35" s="215"/>
      <c r="AD35" s="266"/>
      <c r="AE35" s="216" t="e">
        <f t="shared" si="0"/>
        <v>#DIV/0!</v>
      </c>
      <c r="AF35" s="21">
        <f>IF(R35="S",1,0)</f>
        <v>0</v>
      </c>
      <c r="AG35" s="22">
        <f>IF(S35="S",1,0)</f>
        <v>0</v>
      </c>
      <c r="AH35" s="23">
        <f>IF(T35="S",1,0)</f>
        <v>0</v>
      </c>
      <c r="AI35" s="23">
        <f>IF(U35="S",1,0)</f>
        <v>0</v>
      </c>
      <c r="AJ35" s="23">
        <f>IF(V35="S",1,0)</f>
        <v>0</v>
      </c>
      <c r="AK35" s="23">
        <f>IF(W35="S",1,0)</f>
        <v>0</v>
      </c>
      <c r="AL35" s="23">
        <f>IF(X35="S",1,0)</f>
        <v>0</v>
      </c>
      <c r="AM35" s="23">
        <f>IF(Y35="S",1,0)</f>
        <v>0</v>
      </c>
      <c r="AN35" s="23">
        <f>IF(Z35="S",1,0)</f>
        <v>0</v>
      </c>
      <c r="AO35" s="24">
        <f>IF(AA35="S",1,0)</f>
        <v>0</v>
      </c>
      <c r="AQ35" s="22">
        <f>IF(R35="C",1,0)</f>
        <v>0</v>
      </c>
      <c r="AR35" s="22">
        <f>IF(S35="C",1,0)</f>
        <v>0</v>
      </c>
      <c r="AS35" s="23">
        <f>IF(T35="C",1,0)</f>
        <v>0</v>
      </c>
      <c r="AT35" s="23">
        <f>IF(U35="C",1,0)</f>
        <v>0</v>
      </c>
      <c r="AU35" s="23">
        <f>IF(V35="C",1,0)</f>
        <v>0</v>
      </c>
      <c r="AV35" s="23">
        <f>IF(W35="C",1,0)</f>
        <v>0</v>
      </c>
      <c r="AW35" s="23">
        <f>IF(X35="C",1,0)</f>
        <v>0</v>
      </c>
      <c r="AX35" s="23">
        <f>IF(Y35="C",1,0)</f>
        <v>0</v>
      </c>
      <c r="AY35" s="23">
        <f>IF(Z35="C",1,0)</f>
        <v>0</v>
      </c>
      <c r="AZ35" s="24">
        <f>IF(AA35="C",1,0)</f>
        <v>0</v>
      </c>
      <c r="BB35" s="22">
        <f t="shared" si="5"/>
        <v>0</v>
      </c>
      <c r="BC35" s="22">
        <f t="shared" si="6"/>
        <v>0</v>
      </c>
      <c r="BD35" s="23">
        <f t="shared" si="7"/>
        <v>0</v>
      </c>
      <c r="BE35" s="23">
        <f t="shared" si="8"/>
        <v>0</v>
      </c>
      <c r="BF35" s="23">
        <f t="shared" si="9"/>
        <v>0</v>
      </c>
      <c r="BG35" s="23">
        <f>IF(W35="I",1,0)</f>
        <v>0</v>
      </c>
      <c r="BH35" s="23">
        <f>IF(X35="I",1,0)</f>
        <v>0</v>
      </c>
      <c r="BI35" s="23">
        <f>IF(Y35="I",1,0)</f>
        <v>0</v>
      </c>
      <c r="BJ35" s="23">
        <f>IF(Z35="I",1,0)</f>
        <v>0</v>
      </c>
      <c r="BK35" s="24">
        <f>IF(AA35="I",1,0)</f>
        <v>0</v>
      </c>
      <c r="BW35" s="32" t="str">
        <f t="shared" si="10"/>
        <v xml:space="preserve"> </v>
      </c>
      <c r="BX35" s="32" t="str">
        <f t="shared" si="11"/>
        <v xml:space="preserve"> </v>
      </c>
      <c r="BY35" s="32" t="str">
        <f t="shared" si="12"/>
        <v xml:space="preserve"> </v>
      </c>
      <c r="BZ35" s="32" t="str">
        <f t="shared" si="13"/>
        <v xml:space="preserve"> </v>
      </c>
      <c r="CA35" s="32" t="str">
        <f t="shared" si="14"/>
        <v xml:space="preserve"> </v>
      </c>
      <c r="CB35" s="32" t="str">
        <f t="shared" si="15"/>
        <v xml:space="preserve"> </v>
      </c>
      <c r="CC35" s="32" t="str">
        <f t="shared" si="16"/>
        <v xml:space="preserve"> </v>
      </c>
      <c r="CD35" s="32" t="str">
        <f t="shared" si="17"/>
        <v xml:space="preserve"> </v>
      </c>
      <c r="CE35" s="32" t="str">
        <f t="shared" si="18"/>
        <v xml:space="preserve"> </v>
      </c>
      <c r="CF35" s="32" t="str">
        <f t="shared" si="19"/>
        <v xml:space="preserve"> </v>
      </c>
      <c r="CG35" s="33" t="e">
        <f t="shared" si="2"/>
        <v>#DIV/0!</v>
      </c>
      <c r="CH35" s="34">
        <f t="shared" si="3"/>
        <v>0</v>
      </c>
      <c r="CI35" s="34" t="e">
        <f t="shared" si="4"/>
        <v>#DIV/0!</v>
      </c>
      <c r="CV35" s="47"/>
      <c r="CW35" s="47"/>
      <c r="CX35" s="47"/>
      <c r="CY35" s="47"/>
      <c r="CZ35" s="47"/>
      <c r="DA35" s="47"/>
      <c r="DB35" s="47"/>
      <c r="DC35" s="47"/>
    </row>
    <row r="36" spans="2:107" s="4" customFormat="1" ht="15.75" x14ac:dyDescent="0.2">
      <c r="B36" s="17"/>
      <c r="C36" s="17"/>
      <c r="D36" s="168" t="str">
        <f t="shared" si="1"/>
        <v xml:space="preserve"> </v>
      </c>
      <c r="E36" s="180"/>
      <c r="F36" s="43"/>
      <c r="G36" s="43"/>
      <c r="H36" s="43"/>
      <c r="I36" s="52"/>
      <c r="J36" s="60"/>
      <c r="K36" s="196"/>
      <c r="L36" s="197"/>
      <c r="M36" s="197"/>
      <c r="N36" s="197"/>
      <c r="O36" s="197"/>
      <c r="P36" s="197"/>
      <c r="Q36" s="198"/>
      <c r="R36" s="196"/>
      <c r="S36" s="197"/>
      <c r="T36" s="197"/>
      <c r="U36" s="197"/>
      <c r="V36" s="197"/>
      <c r="W36" s="197"/>
      <c r="X36" s="197"/>
      <c r="Y36" s="197"/>
      <c r="Z36" s="197"/>
      <c r="AA36" s="198"/>
      <c r="AB36" s="129"/>
      <c r="AC36" s="215"/>
      <c r="AD36" s="266"/>
      <c r="AE36" s="216" t="e">
        <f t="shared" si="0"/>
        <v>#DIV/0!</v>
      </c>
      <c r="AF36" s="21">
        <f>IF(R36="S",1,0)</f>
        <v>0</v>
      </c>
      <c r="AG36" s="22">
        <f>IF(S36="S",1,0)</f>
        <v>0</v>
      </c>
      <c r="AH36" s="23">
        <f>IF(T36="S",1,0)</f>
        <v>0</v>
      </c>
      <c r="AI36" s="23">
        <f>IF(U36="S",1,0)</f>
        <v>0</v>
      </c>
      <c r="AJ36" s="23">
        <f>IF(V36="S",1,0)</f>
        <v>0</v>
      </c>
      <c r="AK36" s="23">
        <f>IF(W36="S",1,0)</f>
        <v>0</v>
      </c>
      <c r="AL36" s="23">
        <f>IF(X36="S",1,0)</f>
        <v>0</v>
      </c>
      <c r="AM36" s="23">
        <f>IF(Y36="S",1,0)</f>
        <v>0</v>
      </c>
      <c r="AN36" s="23">
        <f>IF(Z36="S",1,0)</f>
        <v>0</v>
      </c>
      <c r="AO36" s="24">
        <f>IF(AA36="S",1,0)</f>
        <v>0</v>
      </c>
      <c r="AQ36" s="22">
        <f>IF(R36="C",1,0)</f>
        <v>0</v>
      </c>
      <c r="AR36" s="22">
        <f>IF(S36="C",1,0)</f>
        <v>0</v>
      </c>
      <c r="AS36" s="23">
        <f>IF(T36="C",1,0)</f>
        <v>0</v>
      </c>
      <c r="AT36" s="23">
        <f>IF(U36="C",1,0)</f>
        <v>0</v>
      </c>
      <c r="AU36" s="23">
        <f>IF(V36="C",1,0)</f>
        <v>0</v>
      </c>
      <c r="AV36" s="23">
        <f>IF(W36="C",1,0)</f>
        <v>0</v>
      </c>
      <c r="AW36" s="23">
        <f>IF(X36="C",1,0)</f>
        <v>0</v>
      </c>
      <c r="AX36" s="23">
        <f>IF(Y36="C",1,0)</f>
        <v>0</v>
      </c>
      <c r="AY36" s="23">
        <f>IF(Z36="C",1,0)</f>
        <v>0</v>
      </c>
      <c r="AZ36" s="24">
        <f>IF(AA36="C",1,0)</f>
        <v>0</v>
      </c>
      <c r="BB36" s="22">
        <f t="shared" si="5"/>
        <v>0</v>
      </c>
      <c r="BC36" s="22">
        <f t="shared" si="6"/>
        <v>0</v>
      </c>
      <c r="BD36" s="23">
        <f t="shared" si="7"/>
        <v>0</v>
      </c>
      <c r="BE36" s="23">
        <f t="shared" si="8"/>
        <v>0</v>
      </c>
      <c r="BF36" s="23">
        <f t="shared" si="9"/>
        <v>0</v>
      </c>
      <c r="BG36" s="23">
        <f>IF(W36="I",1,0)</f>
        <v>0</v>
      </c>
      <c r="BH36" s="23">
        <f>IF(X36="I",1,0)</f>
        <v>0</v>
      </c>
      <c r="BI36" s="23">
        <f>IF(Y36="I",1,0)</f>
        <v>0</v>
      </c>
      <c r="BJ36" s="23">
        <f>IF(Z36="I",1,0)</f>
        <v>0</v>
      </c>
      <c r="BK36" s="24">
        <f>IF(AA36="I",1,0)</f>
        <v>0</v>
      </c>
      <c r="BW36" s="32" t="str">
        <f t="shared" si="10"/>
        <v xml:space="preserve"> </v>
      </c>
      <c r="BX36" s="32" t="str">
        <f t="shared" si="11"/>
        <v xml:space="preserve"> </v>
      </c>
      <c r="BY36" s="32" t="str">
        <f t="shared" si="12"/>
        <v xml:space="preserve"> </v>
      </c>
      <c r="BZ36" s="32" t="str">
        <f t="shared" si="13"/>
        <v xml:space="preserve"> </v>
      </c>
      <c r="CA36" s="32" t="str">
        <f t="shared" si="14"/>
        <v xml:space="preserve"> </v>
      </c>
      <c r="CB36" s="32" t="str">
        <f t="shared" si="15"/>
        <v xml:space="preserve"> </v>
      </c>
      <c r="CC36" s="32" t="str">
        <f t="shared" si="16"/>
        <v xml:space="preserve"> </v>
      </c>
      <c r="CD36" s="32" t="str">
        <f t="shared" si="17"/>
        <v xml:space="preserve"> </v>
      </c>
      <c r="CE36" s="32" t="str">
        <f t="shared" si="18"/>
        <v xml:space="preserve"> </v>
      </c>
      <c r="CF36" s="32" t="str">
        <f t="shared" si="19"/>
        <v xml:space="preserve"> </v>
      </c>
      <c r="CG36" s="33" t="e">
        <f t="shared" si="2"/>
        <v>#DIV/0!</v>
      </c>
      <c r="CH36" s="34">
        <f t="shared" si="3"/>
        <v>0</v>
      </c>
      <c r="CI36" s="34" t="e">
        <f t="shared" si="4"/>
        <v>#DIV/0!</v>
      </c>
      <c r="CV36" s="47"/>
      <c r="CW36" s="47"/>
      <c r="CX36" s="47"/>
      <c r="CY36" s="47"/>
      <c r="CZ36" s="47"/>
      <c r="DA36" s="47"/>
      <c r="DB36" s="47"/>
      <c r="DC36" s="47"/>
    </row>
    <row r="37" spans="2:107" s="4" customFormat="1" ht="15.75" x14ac:dyDescent="0.2">
      <c r="B37" s="17"/>
      <c r="C37" s="17"/>
      <c r="D37" s="168" t="str">
        <f t="shared" si="1"/>
        <v xml:space="preserve"> </v>
      </c>
      <c r="E37" s="180"/>
      <c r="F37" s="43"/>
      <c r="G37" s="43"/>
      <c r="H37" s="43"/>
      <c r="I37" s="52"/>
      <c r="J37" s="100"/>
      <c r="K37" s="196"/>
      <c r="L37" s="197"/>
      <c r="M37" s="197"/>
      <c r="N37" s="197"/>
      <c r="O37" s="197"/>
      <c r="P37" s="197"/>
      <c r="Q37" s="198"/>
      <c r="R37" s="196"/>
      <c r="S37" s="197"/>
      <c r="T37" s="197"/>
      <c r="U37" s="197"/>
      <c r="V37" s="197"/>
      <c r="W37" s="197"/>
      <c r="X37" s="197"/>
      <c r="Y37" s="197"/>
      <c r="Z37" s="197"/>
      <c r="AA37" s="198"/>
      <c r="AB37" s="129"/>
      <c r="AC37" s="215"/>
      <c r="AD37" s="266"/>
      <c r="AE37" s="216" t="e">
        <f t="shared" si="0"/>
        <v>#DIV/0!</v>
      </c>
      <c r="AF37" s="21">
        <f>IF(R37="S",1,0)</f>
        <v>0</v>
      </c>
      <c r="AG37" s="22">
        <f>IF(S37="S",1,0)</f>
        <v>0</v>
      </c>
      <c r="AH37" s="23">
        <f>IF(T37="S",1,0)</f>
        <v>0</v>
      </c>
      <c r="AI37" s="23">
        <f>IF(U37="S",1,0)</f>
        <v>0</v>
      </c>
      <c r="AJ37" s="23">
        <f>IF(V37="S",1,0)</f>
        <v>0</v>
      </c>
      <c r="AK37" s="23">
        <f>IF(W37="S",1,0)</f>
        <v>0</v>
      </c>
      <c r="AL37" s="23">
        <f>IF(X37="S",1,0)</f>
        <v>0</v>
      </c>
      <c r="AM37" s="23">
        <f>IF(Y37="S",1,0)</f>
        <v>0</v>
      </c>
      <c r="AN37" s="23">
        <f>IF(Z37="S",1,0)</f>
        <v>0</v>
      </c>
      <c r="AO37" s="24">
        <f>IF(AA37="S",1,0)</f>
        <v>0</v>
      </c>
      <c r="AQ37" s="22">
        <f>IF(R37="C",1,0)</f>
        <v>0</v>
      </c>
      <c r="AR37" s="22">
        <f>IF(S37="C",1,0)</f>
        <v>0</v>
      </c>
      <c r="AS37" s="23">
        <f>IF(T37="C",1,0)</f>
        <v>0</v>
      </c>
      <c r="AT37" s="23">
        <f>IF(U37="C",1,0)</f>
        <v>0</v>
      </c>
      <c r="AU37" s="23">
        <f>IF(V37="C",1,0)</f>
        <v>0</v>
      </c>
      <c r="AV37" s="23">
        <f>IF(W37="C",1,0)</f>
        <v>0</v>
      </c>
      <c r="AW37" s="23">
        <f>IF(X37="C",1,0)</f>
        <v>0</v>
      </c>
      <c r="AX37" s="23">
        <f>IF(Y37="C",1,0)</f>
        <v>0</v>
      </c>
      <c r="AY37" s="23">
        <f>IF(Z37="C",1,0)</f>
        <v>0</v>
      </c>
      <c r="AZ37" s="24">
        <f>IF(AA37="C",1,0)</f>
        <v>0</v>
      </c>
      <c r="BB37" s="22">
        <f t="shared" si="5"/>
        <v>0</v>
      </c>
      <c r="BC37" s="22">
        <f t="shared" si="6"/>
        <v>0</v>
      </c>
      <c r="BD37" s="23">
        <f t="shared" si="7"/>
        <v>0</v>
      </c>
      <c r="BE37" s="23">
        <f t="shared" si="8"/>
        <v>0</v>
      </c>
      <c r="BF37" s="23">
        <f t="shared" si="9"/>
        <v>0</v>
      </c>
      <c r="BG37" s="23">
        <f>IF(W37="I",1,0)</f>
        <v>0</v>
      </c>
      <c r="BH37" s="23">
        <f>IF(X37="I",1,0)</f>
        <v>0</v>
      </c>
      <c r="BI37" s="23">
        <f>IF(Y37="I",1,0)</f>
        <v>0</v>
      </c>
      <c r="BJ37" s="23">
        <f>IF(Z37="I",1,0)</f>
        <v>0</v>
      </c>
      <c r="BK37" s="24">
        <f>IF(AA37="I",1,0)</f>
        <v>0</v>
      </c>
      <c r="BW37" s="32" t="str">
        <f t="shared" si="10"/>
        <v xml:space="preserve"> </v>
      </c>
      <c r="BX37" s="32" t="str">
        <f t="shared" si="11"/>
        <v xml:space="preserve"> </v>
      </c>
      <c r="BY37" s="32" t="str">
        <f t="shared" si="12"/>
        <v xml:space="preserve"> </v>
      </c>
      <c r="BZ37" s="32" t="str">
        <f t="shared" si="13"/>
        <v xml:space="preserve"> </v>
      </c>
      <c r="CA37" s="32" t="str">
        <f t="shared" si="14"/>
        <v xml:space="preserve"> </v>
      </c>
      <c r="CB37" s="32" t="str">
        <f t="shared" si="15"/>
        <v xml:space="preserve"> </v>
      </c>
      <c r="CC37" s="32" t="str">
        <f t="shared" si="16"/>
        <v xml:space="preserve"> </v>
      </c>
      <c r="CD37" s="32" t="str">
        <f t="shared" si="17"/>
        <v xml:space="preserve"> </v>
      </c>
      <c r="CE37" s="32" t="str">
        <f t="shared" si="18"/>
        <v xml:space="preserve"> </v>
      </c>
      <c r="CF37" s="32" t="str">
        <f t="shared" si="19"/>
        <v xml:space="preserve"> </v>
      </c>
      <c r="CG37" s="33" t="e">
        <f t="shared" si="2"/>
        <v>#DIV/0!</v>
      </c>
      <c r="CH37" s="34">
        <f t="shared" si="3"/>
        <v>0</v>
      </c>
      <c r="CI37" s="34" t="e">
        <f t="shared" si="4"/>
        <v>#DIV/0!</v>
      </c>
      <c r="CV37" s="47"/>
      <c r="CW37" s="47"/>
      <c r="CX37" s="47"/>
      <c r="CY37" s="47"/>
      <c r="CZ37" s="47"/>
      <c r="DA37" s="47"/>
      <c r="DB37" s="47"/>
      <c r="DC37" s="47"/>
    </row>
    <row r="38" spans="2:107" s="4" customFormat="1" ht="15.75" x14ac:dyDescent="0.2">
      <c r="B38" s="17"/>
      <c r="C38" s="17"/>
      <c r="D38" s="168" t="str">
        <f t="shared" si="1"/>
        <v xml:space="preserve"> </v>
      </c>
      <c r="E38" s="180"/>
      <c r="F38" s="43"/>
      <c r="G38" s="43"/>
      <c r="H38" s="43"/>
      <c r="I38" s="52"/>
      <c r="J38" s="60"/>
      <c r="K38" s="196"/>
      <c r="L38" s="197"/>
      <c r="M38" s="197"/>
      <c r="N38" s="197"/>
      <c r="O38" s="197"/>
      <c r="P38" s="197"/>
      <c r="Q38" s="198"/>
      <c r="R38" s="196"/>
      <c r="S38" s="197"/>
      <c r="T38" s="197"/>
      <c r="U38" s="197"/>
      <c r="V38" s="197"/>
      <c r="W38" s="197"/>
      <c r="X38" s="197"/>
      <c r="Y38" s="197"/>
      <c r="Z38" s="197"/>
      <c r="AA38" s="198"/>
      <c r="AB38" s="129"/>
      <c r="AC38" s="215"/>
      <c r="AD38" s="266"/>
      <c r="AE38" s="216" t="e">
        <f t="shared" ref="AE38:AE69" si="20">+CH38+CI38</f>
        <v>#DIV/0!</v>
      </c>
      <c r="AF38" s="21">
        <f>IF(R38="S",1,0)</f>
        <v>0</v>
      </c>
      <c r="AG38" s="22">
        <f>IF(S38="S",1,0)</f>
        <v>0</v>
      </c>
      <c r="AH38" s="23">
        <f>IF(T38="S",1,0)</f>
        <v>0</v>
      </c>
      <c r="AI38" s="23">
        <f>IF(U38="S",1,0)</f>
        <v>0</v>
      </c>
      <c r="AJ38" s="23">
        <f>IF(V38="S",1,0)</f>
        <v>0</v>
      </c>
      <c r="AK38" s="23">
        <f>IF(W38="S",1,0)</f>
        <v>0</v>
      </c>
      <c r="AL38" s="23">
        <f>IF(X38="S",1,0)</f>
        <v>0</v>
      </c>
      <c r="AM38" s="23">
        <f>IF(Y38="S",1,0)</f>
        <v>0</v>
      </c>
      <c r="AN38" s="23">
        <f>IF(Z38="S",1,0)</f>
        <v>0</v>
      </c>
      <c r="AO38" s="24">
        <f>IF(AA38="S",1,0)</f>
        <v>0</v>
      </c>
      <c r="AQ38" s="22">
        <f>IF(R38="C",1,0)</f>
        <v>0</v>
      </c>
      <c r="AR38" s="22">
        <f>IF(S38="C",1,0)</f>
        <v>0</v>
      </c>
      <c r="AS38" s="23">
        <f>IF(T38="C",1,0)</f>
        <v>0</v>
      </c>
      <c r="AT38" s="23">
        <f>IF(U38="C",1,0)</f>
        <v>0</v>
      </c>
      <c r="AU38" s="23">
        <f>IF(V38="C",1,0)</f>
        <v>0</v>
      </c>
      <c r="AV38" s="23">
        <f>IF(W38="C",1,0)</f>
        <v>0</v>
      </c>
      <c r="AW38" s="23">
        <f>IF(X38="C",1,0)</f>
        <v>0</v>
      </c>
      <c r="AX38" s="23">
        <f>IF(Y38="C",1,0)</f>
        <v>0</v>
      </c>
      <c r="AY38" s="23">
        <f>IF(Z38="C",1,0)</f>
        <v>0</v>
      </c>
      <c r="AZ38" s="24">
        <f>IF(AA38="C",1,0)</f>
        <v>0</v>
      </c>
      <c r="BB38" s="22">
        <f t="shared" si="5"/>
        <v>0</v>
      </c>
      <c r="BC38" s="22">
        <f t="shared" si="6"/>
        <v>0</v>
      </c>
      <c r="BD38" s="23">
        <f t="shared" si="7"/>
        <v>0</v>
      </c>
      <c r="BE38" s="23">
        <f t="shared" si="8"/>
        <v>0</v>
      </c>
      <c r="BF38" s="23">
        <f t="shared" si="9"/>
        <v>0</v>
      </c>
      <c r="BG38" s="23">
        <f>IF(W38="I",1,0)</f>
        <v>0</v>
      </c>
      <c r="BH38" s="23">
        <f>IF(X38="I",1,0)</f>
        <v>0</v>
      </c>
      <c r="BI38" s="23">
        <f>IF(Y38="I",1,0)</f>
        <v>0</v>
      </c>
      <c r="BJ38" s="23">
        <f>IF(Z38="I",1,0)</f>
        <v>0</v>
      </c>
      <c r="BK38" s="24">
        <f>IF(AA38="I",1,0)</f>
        <v>0</v>
      </c>
      <c r="BW38" s="32" t="str">
        <f t="shared" si="10"/>
        <v xml:space="preserve"> </v>
      </c>
      <c r="BX38" s="32" t="str">
        <f t="shared" si="11"/>
        <v xml:space="preserve"> </v>
      </c>
      <c r="BY38" s="32" t="str">
        <f t="shared" si="12"/>
        <v xml:space="preserve"> </v>
      </c>
      <c r="BZ38" s="32" t="str">
        <f t="shared" si="13"/>
        <v xml:space="preserve"> </v>
      </c>
      <c r="CA38" s="32" t="str">
        <f t="shared" si="14"/>
        <v xml:space="preserve"> </v>
      </c>
      <c r="CB38" s="32" t="str">
        <f t="shared" si="15"/>
        <v xml:space="preserve"> </v>
      </c>
      <c r="CC38" s="32" t="str">
        <f t="shared" si="16"/>
        <v xml:space="preserve"> </v>
      </c>
      <c r="CD38" s="32" t="str">
        <f t="shared" si="17"/>
        <v xml:space="preserve"> </v>
      </c>
      <c r="CE38" s="32" t="str">
        <f t="shared" si="18"/>
        <v xml:space="preserve"> </v>
      </c>
      <c r="CF38" s="32" t="str">
        <f t="shared" si="19"/>
        <v xml:space="preserve"> </v>
      </c>
      <c r="CG38" s="33" t="e">
        <f t="shared" si="2"/>
        <v>#DIV/0!</v>
      </c>
      <c r="CH38" s="34">
        <f t="shared" si="3"/>
        <v>0</v>
      </c>
      <c r="CI38" s="34" t="e">
        <f t="shared" si="4"/>
        <v>#DIV/0!</v>
      </c>
      <c r="CV38" s="47"/>
      <c r="CW38" s="47"/>
      <c r="CX38" s="47"/>
      <c r="CY38" s="47"/>
      <c r="CZ38" s="47"/>
      <c r="DA38" s="47"/>
      <c r="DB38" s="47"/>
      <c r="DC38" s="47"/>
    </row>
    <row r="39" spans="2:107" s="4" customFormat="1" ht="15.75" x14ac:dyDescent="0.2">
      <c r="B39" s="17"/>
      <c r="C39" s="17"/>
      <c r="D39" s="168" t="str">
        <f t="shared" si="1"/>
        <v xml:space="preserve"> </v>
      </c>
      <c r="E39" s="183"/>
      <c r="F39" s="28"/>
      <c r="G39" s="28"/>
      <c r="H39" s="28"/>
      <c r="I39" s="58"/>
      <c r="J39" s="60"/>
      <c r="K39" s="201"/>
      <c r="L39" s="166"/>
      <c r="M39" s="166"/>
      <c r="N39" s="166"/>
      <c r="O39" s="166"/>
      <c r="P39" s="166"/>
      <c r="Q39" s="225"/>
      <c r="R39" s="201"/>
      <c r="S39" s="197"/>
      <c r="T39" s="197"/>
      <c r="U39" s="197"/>
      <c r="V39" s="197"/>
      <c r="W39" s="197"/>
      <c r="X39" s="197"/>
      <c r="Y39" s="197"/>
      <c r="Z39" s="197"/>
      <c r="AA39" s="198"/>
      <c r="AB39" s="129"/>
      <c r="AC39" s="215"/>
      <c r="AD39" s="266"/>
      <c r="AE39" s="216" t="e">
        <f t="shared" si="20"/>
        <v>#DIV/0!</v>
      </c>
      <c r="AF39" s="21">
        <f>IF(R39="S",1,0)</f>
        <v>0</v>
      </c>
      <c r="AG39" s="22">
        <f>IF(S39="S",1,0)</f>
        <v>0</v>
      </c>
      <c r="AH39" s="23">
        <f>IF(T39="S",1,0)</f>
        <v>0</v>
      </c>
      <c r="AI39" s="23">
        <f>IF(U39="S",1,0)</f>
        <v>0</v>
      </c>
      <c r="AJ39" s="23">
        <f>IF(V39="S",1,0)</f>
        <v>0</v>
      </c>
      <c r="AK39" s="23">
        <f>IF(W39="S",1,0)</f>
        <v>0</v>
      </c>
      <c r="AL39" s="23">
        <f>IF(X39="S",1,0)</f>
        <v>0</v>
      </c>
      <c r="AM39" s="23">
        <f>IF(Y39="S",1,0)</f>
        <v>0</v>
      </c>
      <c r="AN39" s="23">
        <f>IF(Z39="S",1,0)</f>
        <v>0</v>
      </c>
      <c r="AO39" s="24">
        <f>IF(AA39="S",1,0)</f>
        <v>0</v>
      </c>
      <c r="AQ39" s="22">
        <f>IF(R39="C",1,0)</f>
        <v>0</v>
      </c>
      <c r="AR39" s="22">
        <f>IF(S39="C",1,0)</f>
        <v>0</v>
      </c>
      <c r="AS39" s="23">
        <f>IF(T39="C",1,0)</f>
        <v>0</v>
      </c>
      <c r="AT39" s="23">
        <f>IF(U39="C",1,0)</f>
        <v>0</v>
      </c>
      <c r="AU39" s="23">
        <f>IF(V39="C",1,0)</f>
        <v>0</v>
      </c>
      <c r="AV39" s="23">
        <f>IF(W39="C",1,0)</f>
        <v>0</v>
      </c>
      <c r="AW39" s="23">
        <f>IF(X39="C",1,0)</f>
        <v>0</v>
      </c>
      <c r="AX39" s="23">
        <f>IF(Y39="C",1,0)</f>
        <v>0</v>
      </c>
      <c r="AY39" s="23">
        <f>IF(Z39="C",1,0)</f>
        <v>0</v>
      </c>
      <c r="AZ39" s="24">
        <f>IF(AA39="C",1,0)</f>
        <v>0</v>
      </c>
      <c r="BB39" s="22">
        <f t="shared" si="5"/>
        <v>0</v>
      </c>
      <c r="BC39" s="22">
        <f t="shared" si="6"/>
        <v>0</v>
      </c>
      <c r="BD39" s="23">
        <f t="shared" si="7"/>
        <v>0</v>
      </c>
      <c r="BE39" s="23">
        <f t="shared" si="8"/>
        <v>0</v>
      </c>
      <c r="BF39" s="23">
        <f t="shared" si="9"/>
        <v>0</v>
      </c>
      <c r="BG39" s="23">
        <f>IF(W39="I",1,0)</f>
        <v>0</v>
      </c>
      <c r="BH39" s="23">
        <f>IF(X39="I",1,0)</f>
        <v>0</v>
      </c>
      <c r="BI39" s="23">
        <f>IF(Y39="I",1,0)</f>
        <v>0</v>
      </c>
      <c r="BJ39" s="23">
        <f>IF(Z39="I",1,0)</f>
        <v>0</v>
      </c>
      <c r="BK39" s="24">
        <f>IF(AA39="I",1,0)</f>
        <v>0</v>
      </c>
      <c r="BW39" s="32" t="str">
        <f t="shared" si="10"/>
        <v xml:space="preserve"> </v>
      </c>
      <c r="BX39" s="32" t="str">
        <f t="shared" si="11"/>
        <v xml:space="preserve"> </v>
      </c>
      <c r="BY39" s="32" t="str">
        <f t="shared" si="12"/>
        <v xml:space="preserve"> </v>
      </c>
      <c r="BZ39" s="32" t="str">
        <f t="shared" si="13"/>
        <v xml:space="preserve"> </v>
      </c>
      <c r="CA39" s="32" t="str">
        <f t="shared" si="14"/>
        <v xml:space="preserve"> </v>
      </c>
      <c r="CB39" s="32" t="str">
        <f t="shared" si="15"/>
        <v xml:space="preserve"> </v>
      </c>
      <c r="CC39" s="32" t="str">
        <f t="shared" si="16"/>
        <v xml:space="preserve"> </v>
      </c>
      <c r="CD39" s="32" t="str">
        <f t="shared" si="17"/>
        <v xml:space="preserve"> </v>
      </c>
      <c r="CE39" s="32" t="str">
        <f t="shared" si="18"/>
        <v xml:space="preserve"> </v>
      </c>
      <c r="CF39" s="32" t="str">
        <f t="shared" si="19"/>
        <v xml:space="preserve"> </v>
      </c>
      <c r="CG39" s="33" t="e">
        <f t="shared" si="2"/>
        <v>#DIV/0!</v>
      </c>
      <c r="CH39" s="34">
        <f t="shared" si="3"/>
        <v>0</v>
      </c>
      <c r="CI39" s="34" t="e">
        <f t="shared" si="4"/>
        <v>#DIV/0!</v>
      </c>
      <c r="CV39" s="47"/>
      <c r="CW39" s="47"/>
      <c r="CX39" s="47"/>
      <c r="CY39" s="47"/>
      <c r="CZ39" s="47"/>
      <c r="DA39" s="47"/>
      <c r="DB39" s="47"/>
      <c r="DC39" s="47"/>
    </row>
    <row r="40" spans="2:107" s="4" customFormat="1" ht="15.75" x14ac:dyDescent="0.2">
      <c r="B40" s="17"/>
      <c r="C40" s="17"/>
      <c r="D40" s="168" t="str">
        <f t="shared" si="1"/>
        <v xml:space="preserve"> </v>
      </c>
      <c r="E40" s="180"/>
      <c r="F40" s="43"/>
      <c r="G40" s="43"/>
      <c r="H40" s="43"/>
      <c r="I40" s="52"/>
      <c r="J40" s="60"/>
      <c r="K40" s="196"/>
      <c r="L40" s="197"/>
      <c r="M40" s="197"/>
      <c r="N40" s="197"/>
      <c r="O40" s="197"/>
      <c r="P40" s="197"/>
      <c r="Q40" s="198"/>
      <c r="R40" s="196"/>
      <c r="S40" s="197"/>
      <c r="T40" s="197"/>
      <c r="U40" s="197"/>
      <c r="V40" s="197"/>
      <c r="W40" s="197"/>
      <c r="X40" s="197"/>
      <c r="Y40" s="197"/>
      <c r="Z40" s="197"/>
      <c r="AA40" s="198"/>
      <c r="AB40" s="129"/>
      <c r="AC40" s="215"/>
      <c r="AD40" s="266"/>
      <c r="AE40" s="216" t="e">
        <f t="shared" si="20"/>
        <v>#DIV/0!</v>
      </c>
      <c r="AF40" s="21">
        <f>IF(R40="S",1,0)</f>
        <v>0</v>
      </c>
      <c r="AG40" s="22">
        <f>IF(S40="S",1,0)</f>
        <v>0</v>
      </c>
      <c r="AH40" s="23">
        <f>IF(T40="S",1,0)</f>
        <v>0</v>
      </c>
      <c r="AI40" s="23">
        <f>IF(U40="S",1,0)</f>
        <v>0</v>
      </c>
      <c r="AJ40" s="23">
        <f>IF(V40="S",1,0)</f>
        <v>0</v>
      </c>
      <c r="AK40" s="23">
        <f>IF(W40="S",1,0)</f>
        <v>0</v>
      </c>
      <c r="AL40" s="23">
        <f>IF(X40="S",1,0)</f>
        <v>0</v>
      </c>
      <c r="AM40" s="23">
        <f>IF(Y40="S",1,0)</f>
        <v>0</v>
      </c>
      <c r="AN40" s="23">
        <f>IF(Z40="S",1,0)</f>
        <v>0</v>
      </c>
      <c r="AO40" s="24">
        <f>IF(AA40="S",1,0)</f>
        <v>0</v>
      </c>
      <c r="AQ40" s="22">
        <f>IF(R40="C",1,0)</f>
        <v>0</v>
      </c>
      <c r="AR40" s="22">
        <f>IF(S40="C",1,0)</f>
        <v>0</v>
      </c>
      <c r="AS40" s="23">
        <f>IF(T40="C",1,0)</f>
        <v>0</v>
      </c>
      <c r="AT40" s="23">
        <f>IF(U40="C",1,0)</f>
        <v>0</v>
      </c>
      <c r="AU40" s="23">
        <f>IF(V40="C",1,0)</f>
        <v>0</v>
      </c>
      <c r="AV40" s="23">
        <f>IF(W40="C",1,0)</f>
        <v>0</v>
      </c>
      <c r="AW40" s="23">
        <f>IF(X40="C",1,0)</f>
        <v>0</v>
      </c>
      <c r="AX40" s="23">
        <f>IF(Y40="C",1,0)</f>
        <v>0</v>
      </c>
      <c r="AY40" s="23">
        <f>IF(Z40="C",1,0)</f>
        <v>0</v>
      </c>
      <c r="AZ40" s="24">
        <f>IF(AA40="C",1,0)</f>
        <v>0</v>
      </c>
      <c r="BB40" s="22">
        <f t="shared" si="5"/>
        <v>0</v>
      </c>
      <c r="BC40" s="22">
        <f t="shared" si="6"/>
        <v>0</v>
      </c>
      <c r="BD40" s="23">
        <f t="shared" si="7"/>
        <v>0</v>
      </c>
      <c r="BE40" s="23">
        <f t="shared" si="8"/>
        <v>0</v>
      </c>
      <c r="BF40" s="23">
        <f t="shared" si="9"/>
        <v>0</v>
      </c>
      <c r="BG40" s="23">
        <f>IF(W40="I",1,0)</f>
        <v>0</v>
      </c>
      <c r="BH40" s="23">
        <f>IF(X40="I",1,0)</f>
        <v>0</v>
      </c>
      <c r="BI40" s="23">
        <f>IF(Y40="I",1,0)</f>
        <v>0</v>
      </c>
      <c r="BJ40" s="23">
        <f>IF(Z40="I",1,0)</f>
        <v>0</v>
      </c>
      <c r="BK40" s="24">
        <f>IF(AA40="I",1,0)</f>
        <v>0</v>
      </c>
      <c r="BW40" s="32" t="str">
        <f t="shared" si="10"/>
        <v xml:space="preserve"> </v>
      </c>
      <c r="BX40" s="32" t="str">
        <f t="shared" si="11"/>
        <v xml:space="preserve"> </v>
      </c>
      <c r="BY40" s="32" t="str">
        <f t="shared" si="12"/>
        <v xml:space="preserve"> </v>
      </c>
      <c r="BZ40" s="32" t="str">
        <f t="shared" si="13"/>
        <v xml:space="preserve"> </v>
      </c>
      <c r="CA40" s="32" t="str">
        <f t="shared" si="14"/>
        <v xml:space="preserve"> </v>
      </c>
      <c r="CB40" s="32" t="str">
        <f t="shared" si="15"/>
        <v xml:space="preserve"> </v>
      </c>
      <c r="CC40" s="32" t="str">
        <f t="shared" si="16"/>
        <v xml:space="preserve"> </v>
      </c>
      <c r="CD40" s="32" t="str">
        <f t="shared" si="17"/>
        <v xml:space="preserve"> </v>
      </c>
      <c r="CE40" s="32" t="str">
        <f t="shared" si="18"/>
        <v xml:space="preserve"> </v>
      </c>
      <c r="CF40" s="32" t="str">
        <f t="shared" si="19"/>
        <v xml:space="preserve"> </v>
      </c>
      <c r="CG40" s="33" t="e">
        <f t="shared" si="2"/>
        <v>#DIV/0!</v>
      </c>
      <c r="CH40" s="34">
        <f t="shared" si="3"/>
        <v>0</v>
      </c>
      <c r="CI40" s="34" t="e">
        <f t="shared" si="4"/>
        <v>#DIV/0!</v>
      </c>
      <c r="CV40" s="47"/>
      <c r="CW40" s="47"/>
      <c r="CX40" s="47"/>
      <c r="CY40" s="47"/>
      <c r="CZ40" s="47"/>
      <c r="DA40" s="47"/>
      <c r="DB40" s="47"/>
      <c r="DC40" s="47"/>
    </row>
    <row r="41" spans="2:107" s="4" customFormat="1" ht="15.75" x14ac:dyDescent="0.2">
      <c r="B41" s="17"/>
      <c r="C41" s="17"/>
      <c r="D41" s="168" t="str">
        <f t="shared" si="1"/>
        <v xml:space="preserve"> </v>
      </c>
      <c r="E41" s="180"/>
      <c r="F41" s="43"/>
      <c r="G41" s="43"/>
      <c r="H41" s="43"/>
      <c r="I41" s="52"/>
      <c r="J41" s="60"/>
      <c r="K41" s="196"/>
      <c r="L41" s="197"/>
      <c r="M41" s="197"/>
      <c r="N41" s="197"/>
      <c r="O41" s="197"/>
      <c r="P41" s="197"/>
      <c r="Q41" s="198"/>
      <c r="R41" s="196"/>
      <c r="S41" s="197"/>
      <c r="T41" s="197"/>
      <c r="U41" s="197"/>
      <c r="V41" s="197"/>
      <c r="W41" s="197"/>
      <c r="X41" s="197"/>
      <c r="Y41" s="197"/>
      <c r="Z41" s="197"/>
      <c r="AA41" s="198"/>
      <c r="AB41" s="129"/>
      <c r="AC41" s="215"/>
      <c r="AD41" s="266"/>
      <c r="AE41" s="216" t="e">
        <f t="shared" si="20"/>
        <v>#DIV/0!</v>
      </c>
      <c r="AF41" s="21">
        <f>IF(R41="S",1,0)</f>
        <v>0</v>
      </c>
      <c r="AG41" s="22">
        <f>IF(S41="S",1,0)</f>
        <v>0</v>
      </c>
      <c r="AH41" s="23">
        <f>IF(T41="S",1,0)</f>
        <v>0</v>
      </c>
      <c r="AI41" s="23">
        <f>IF(U41="S",1,0)</f>
        <v>0</v>
      </c>
      <c r="AJ41" s="23">
        <f>IF(V41="S",1,0)</f>
        <v>0</v>
      </c>
      <c r="AK41" s="23">
        <f>IF(W41="S",1,0)</f>
        <v>0</v>
      </c>
      <c r="AL41" s="23">
        <f>IF(X41="S",1,0)</f>
        <v>0</v>
      </c>
      <c r="AM41" s="23">
        <f>IF(Y41="S",1,0)</f>
        <v>0</v>
      </c>
      <c r="AN41" s="23">
        <f>IF(Z41="S",1,0)</f>
        <v>0</v>
      </c>
      <c r="AO41" s="24">
        <f>IF(AA41="S",1,0)</f>
        <v>0</v>
      </c>
      <c r="AQ41" s="22">
        <f>IF(R41="C",1,0)</f>
        <v>0</v>
      </c>
      <c r="AR41" s="22">
        <f>IF(S41="C",1,0)</f>
        <v>0</v>
      </c>
      <c r="AS41" s="23">
        <f>IF(T41="C",1,0)</f>
        <v>0</v>
      </c>
      <c r="AT41" s="23">
        <f>IF(U41="C",1,0)</f>
        <v>0</v>
      </c>
      <c r="AU41" s="23">
        <f>IF(V41="C",1,0)</f>
        <v>0</v>
      </c>
      <c r="AV41" s="23">
        <f>IF(W41="C",1,0)</f>
        <v>0</v>
      </c>
      <c r="AW41" s="23">
        <f>IF(X41="C",1,0)</f>
        <v>0</v>
      </c>
      <c r="AX41" s="23">
        <f>IF(Y41="C",1,0)</f>
        <v>0</v>
      </c>
      <c r="AY41" s="23">
        <f>IF(Z41="C",1,0)</f>
        <v>0</v>
      </c>
      <c r="AZ41" s="24">
        <f>IF(AA41="C",1,0)</f>
        <v>0</v>
      </c>
      <c r="BB41" s="22">
        <f t="shared" si="5"/>
        <v>0</v>
      </c>
      <c r="BC41" s="22">
        <f t="shared" si="6"/>
        <v>0</v>
      </c>
      <c r="BD41" s="23">
        <f t="shared" si="7"/>
        <v>0</v>
      </c>
      <c r="BE41" s="23">
        <f t="shared" si="8"/>
        <v>0</v>
      </c>
      <c r="BF41" s="23">
        <f t="shared" si="9"/>
        <v>0</v>
      </c>
      <c r="BG41" s="23">
        <f>IF(W41="I",1,0)</f>
        <v>0</v>
      </c>
      <c r="BH41" s="23">
        <f>IF(X41="I",1,0)</f>
        <v>0</v>
      </c>
      <c r="BI41" s="23">
        <f>IF(Y41="I",1,0)</f>
        <v>0</v>
      </c>
      <c r="BJ41" s="23">
        <f>IF(Z41="I",1,0)</f>
        <v>0</v>
      </c>
      <c r="BK41" s="24">
        <f>IF(AA41="I",1,0)</f>
        <v>0</v>
      </c>
      <c r="BW41" s="32" t="str">
        <f t="shared" si="10"/>
        <v xml:space="preserve"> </v>
      </c>
      <c r="BX41" s="32" t="str">
        <f t="shared" si="11"/>
        <v xml:space="preserve"> </v>
      </c>
      <c r="BY41" s="32" t="str">
        <f t="shared" si="12"/>
        <v xml:space="preserve"> </v>
      </c>
      <c r="BZ41" s="32" t="str">
        <f t="shared" si="13"/>
        <v xml:space="preserve"> </v>
      </c>
      <c r="CA41" s="32" t="str">
        <f t="shared" si="14"/>
        <v xml:space="preserve"> </v>
      </c>
      <c r="CB41" s="32" t="str">
        <f t="shared" si="15"/>
        <v xml:space="preserve"> </v>
      </c>
      <c r="CC41" s="32" t="str">
        <f t="shared" si="16"/>
        <v xml:space="preserve"> </v>
      </c>
      <c r="CD41" s="32" t="str">
        <f t="shared" si="17"/>
        <v xml:space="preserve"> </v>
      </c>
      <c r="CE41" s="32" t="str">
        <f t="shared" si="18"/>
        <v xml:space="preserve"> </v>
      </c>
      <c r="CF41" s="32" t="str">
        <f t="shared" si="19"/>
        <v xml:space="preserve"> </v>
      </c>
      <c r="CG41" s="33" t="e">
        <f t="shared" si="2"/>
        <v>#DIV/0!</v>
      </c>
      <c r="CH41" s="34">
        <f t="shared" si="3"/>
        <v>0</v>
      </c>
      <c r="CI41" s="34" t="e">
        <f t="shared" si="4"/>
        <v>#DIV/0!</v>
      </c>
      <c r="CV41" s="47"/>
      <c r="CW41" s="47"/>
      <c r="CX41" s="47"/>
      <c r="CY41" s="47"/>
      <c r="CZ41" s="47"/>
      <c r="DA41" s="47"/>
      <c r="DB41" s="47"/>
      <c r="DC41" s="47"/>
    </row>
    <row r="42" spans="2:107" s="4" customFormat="1" ht="15.75" x14ac:dyDescent="0.2">
      <c r="B42" s="17"/>
      <c r="C42" s="17"/>
      <c r="D42" s="168" t="str">
        <f t="shared" si="1"/>
        <v xml:space="preserve"> </v>
      </c>
      <c r="E42" s="180"/>
      <c r="F42" s="43"/>
      <c r="G42" s="43"/>
      <c r="H42" s="43"/>
      <c r="I42" s="52"/>
      <c r="J42" s="60"/>
      <c r="K42" s="196"/>
      <c r="L42" s="197"/>
      <c r="M42" s="197"/>
      <c r="N42" s="197"/>
      <c r="O42" s="197"/>
      <c r="P42" s="197"/>
      <c r="Q42" s="198"/>
      <c r="R42" s="196"/>
      <c r="S42" s="197"/>
      <c r="T42" s="197"/>
      <c r="U42" s="197"/>
      <c r="V42" s="197"/>
      <c r="W42" s="197"/>
      <c r="X42" s="197"/>
      <c r="Y42" s="197"/>
      <c r="Z42" s="197"/>
      <c r="AA42" s="198"/>
      <c r="AB42" s="129"/>
      <c r="AC42" s="215"/>
      <c r="AD42" s="266"/>
      <c r="AE42" s="216" t="e">
        <f t="shared" si="20"/>
        <v>#DIV/0!</v>
      </c>
      <c r="AF42" s="21">
        <f>IF(R42="S",1,0)</f>
        <v>0</v>
      </c>
      <c r="AG42" s="22">
        <f>IF(S42="S",1,0)</f>
        <v>0</v>
      </c>
      <c r="AH42" s="23">
        <f>IF(T42="S",1,0)</f>
        <v>0</v>
      </c>
      <c r="AI42" s="23">
        <f>IF(U42="S",1,0)</f>
        <v>0</v>
      </c>
      <c r="AJ42" s="23">
        <f>IF(V42="S",1,0)</f>
        <v>0</v>
      </c>
      <c r="AK42" s="23">
        <f>IF(W42="S",1,0)</f>
        <v>0</v>
      </c>
      <c r="AL42" s="23">
        <f>IF(X42="S",1,0)</f>
        <v>0</v>
      </c>
      <c r="AM42" s="23">
        <f>IF(Y42="S",1,0)</f>
        <v>0</v>
      </c>
      <c r="AN42" s="23">
        <f>IF(Z42="S",1,0)</f>
        <v>0</v>
      </c>
      <c r="AO42" s="24">
        <f>IF(AA42="S",1,0)</f>
        <v>0</v>
      </c>
      <c r="AQ42" s="22">
        <f t="shared" ref="AQ42:AQ53" si="21">IF(R42="C",1,0)</f>
        <v>0</v>
      </c>
      <c r="AR42" s="22">
        <f t="shared" ref="AR42:AR53" si="22">IF(S42="C",1,0)</f>
        <v>0</v>
      </c>
      <c r="AS42" s="23">
        <f t="shared" ref="AS42:AS53" si="23">IF(T42="C",1,0)</f>
        <v>0</v>
      </c>
      <c r="AT42" s="23">
        <f t="shared" ref="AT42:AT53" si="24">IF(U42="C",1,0)</f>
        <v>0</v>
      </c>
      <c r="AU42" s="23">
        <f t="shared" ref="AU42:AU53" si="25">IF(V42="C",1,0)</f>
        <v>0</v>
      </c>
      <c r="AV42" s="23">
        <f t="shared" ref="AV42:AV53" si="26">IF(W42="C",1,0)</f>
        <v>0</v>
      </c>
      <c r="AW42" s="23">
        <f t="shared" ref="AW42:AW53" si="27">IF(X42="C",1,0)</f>
        <v>0</v>
      </c>
      <c r="AX42" s="23">
        <f t="shared" ref="AX42:AX53" si="28">IF(Y42="C",1,0)</f>
        <v>0</v>
      </c>
      <c r="AY42" s="23">
        <f t="shared" ref="AY42:AY53" si="29">IF(Z42="C",1,0)</f>
        <v>0</v>
      </c>
      <c r="AZ42" s="24">
        <f t="shared" ref="AZ42:AZ53" si="30">IF(AA42="C",1,0)</f>
        <v>0</v>
      </c>
      <c r="BB42" s="22">
        <f t="shared" si="5"/>
        <v>0</v>
      </c>
      <c r="BC42" s="22">
        <f t="shared" si="6"/>
        <v>0</v>
      </c>
      <c r="BD42" s="23">
        <f t="shared" si="7"/>
        <v>0</v>
      </c>
      <c r="BE42" s="23">
        <f t="shared" si="8"/>
        <v>0</v>
      </c>
      <c r="BF42" s="23">
        <f t="shared" si="9"/>
        <v>0</v>
      </c>
      <c r="BG42" s="23">
        <f>IF(W42="I",1,0)</f>
        <v>0</v>
      </c>
      <c r="BH42" s="23">
        <f>IF(X42="I",1,0)</f>
        <v>0</v>
      </c>
      <c r="BI42" s="23">
        <f>IF(Y42="I",1,0)</f>
        <v>0</v>
      </c>
      <c r="BJ42" s="23">
        <f>IF(Z42="I",1,0)</f>
        <v>0</v>
      </c>
      <c r="BK42" s="24">
        <f>IF(AA42="I",1,0)</f>
        <v>0</v>
      </c>
      <c r="BW42" s="32" t="str">
        <f t="shared" si="10"/>
        <v xml:space="preserve"> </v>
      </c>
      <c r="BX42" s="32" t="str">
        <f t="shared" si="11"/>
        <v xml:space="preserve"> </v>
      </c>
      <c r="BY42" s="32" t="str">
        <f t="shared" si="12"/>
        <v xml:space="preserve"> </v>
      </c>
      <c r="BZ42" s="32" t="str">
        <f t="shared" si="13"/>
        <v xml:space="preserve"> </v>
      </c>
      <c r="CA42" s="32" t="str">
        <f t="shared" si="14"/>
        <v xml:space="preserve"> </v>
      </c>
      <c r="CB42" s="32" t="str">
        <f t="shared" si="15"/>
        <v xml:space="preserve"> </v>
      </c>
      <c r="CC42" s="32" t="str">
        <f t="shared" si="16"/>
        <v xml:space="preserve"> </v>
      </c>
      <c r="CD42" s="32" t="str">
        <f t="shared" si="17"/>
        <v xml:space="preserve"> </v>
      </c>
      <c r="CE42" s="32" t="str">
        <f t="shared" si="18"/>
        <v xml:space="preserve"> </v>
      </c>
      <c r="CF42" s="32" t="str">
        <f t="shared" si="19"/>
        <v xml:space="preserve"> </v>
      </c>
      <c r="CG42" s="33" t="e">
        <f t="shared" si="2"/>
        <v>#DIV/0!</v>
      </c>
      <c r="CH42" s="34">
        <f t="shared" si="3"/>
        <v>0</v>
      </c>
      <c r="CI42" s="34" t="e">
        <f t="shared" si="4"/>
        <v>#DIV/0!</v>
      </c>
      <c r="CV42" s="47"/>
      <c r="CW42" s="47"/>
      <c r="CX42" s="47"/>
      <c r="CY42" s="47"/>
      <c r="CZ42" s="47"/>
      <c r="DA42" s="47"/>
      <c r="DB42" s="47"/>
      <c r="DC42" s="47"/>
    </row>
    <row r="43" spans="2:107" s="4" customFormat="1" ht="15.75" x14ac:dyDescent="0.2">
      <c r="B43" s="17"/>
      <c r="C43" s="17"/>
      <c r="D43" s="168" t="str">
        <f t="shared" si="1"/>
        <v xml:space="preserve"> </v>
      </c>
      <c r="E43" s="180"/>
      <c r="F43" s="50"/>
      <c r="G43" s="50"/>
      <c r="H43" s="50"/>
      <c r="I43" s="52"/>
      <c r="J43" s="99"/>
      <c r="K43" s="196"/>
      <c r="L43" s="197"/>
      <c r="M43" s="197"/>
      <c r="N43" s="197"/>
      <c r="O43" s="197"/>
      <c r="P43" s="197"/>
      <c r="Q43" s="167"/>
      <c r="R43" s="196"/>
      <c r="S43" s="197"/>
      <c r="T43" s="197"/>
      <c r="U43" s="197"/>
      <c r="V43" s="197"/>
      <c r="W43" s="197"/>
      <c r="X43" s="197"/>
      <c r="Y43" s="197"/>
      <c r="Z43" s="197"/>
      <c r="AA43" s="198"/>
      <c r="AB43" s="129"/>
      <c r="AC43" s="215"/>
      <c r="AD43" s="266"/>
      <c r="AE43" s="216" t="e">
        <f t="shared" si="20"/>
        <v>#DIV/0!</v>
      </c>
      <c r="AF43" s="21">
        <f>IF(R43="S",1,0)</f>
        <v>0</v>
      </c>
      <c r="AG43" s="22">
        <f>IF(S43="S",1,0)</f>
        <v>0</v>
      </c>
      <c r="AH43" s="23">
        <f>IF(T43="S",1,0)</f>
        <v>0</v>
      </c>
      <c r="AI43" s="23">
        <f>IF(U43="S",1,0)</f>
        <v>0</v>
      </c>
      <c r="AJ43" s="23">
        <f>IF(V43="S",1,0)</f>
        <v>0</v>
      </c>
      <c r="AK43" s="23">
        <f>IF(W43="S",1,0)</f>
        <v>0</v>
      </c>
      <c r="AL43" s="23">
        <f>IF(X43="S",1,0)</f>
        <v>0</v>
      </c>
      <c r="AM43" s="23">
        <f>IF(Y43="S",1,0)</f>
        <v>0</v>
      </c>
      <c r="AN43" s="23">
        <f>IF(Z43="S",1,0)</f>
        <v>0</v>
      </c>
      <c r="AO43" s="24">
        <f>IF(AA43="S",1,0)</f>
        <v>0</v>
      </c>
      <c r="AQ43" s="22">
        <f t="shared" si="21"/>
        <v>0</v>
      </c>
      <c r="AR43" s="22">
        <f t="shared" si="22"/>
        <v>0</v>
      </c>
      <c r="AS43" s="23">
        <f t="shared" si="23"/>
        <v>0</v>
      </c>
      <c r="AT43" s="23">
        <f t="shared" si="24"/>
        <v>0</v>
      </c>
      <c r="AU43" s="23">
        <f t="shared" si="25"/>
        <v>0</v>
      </c>
      <c r="AV43" s="23">
        <f t="shared" si="26"/>
        <v>0</v>
      </c>
      <c r="AW43" s="23">
        <f t="shared" si="27"/>
        <v>0</v>
      </c>
      <c r="AX43" s="23">
        <f t="shared" si="28"/>
        <v>0</v>
      </c>
      <c r="AY43" s="23">
        <f t="shared" si="29"/>
        <v>0</v>
      </c>
      <c r="AZ43" s="24">
        <f t="shared" si="30"/>
        <v>0</v>
      </c>
      <c r="BB43" s="22">
        <f t="shared" si="5"/>
        <v>0</v>
      </c>
      <c r="BC43" s="22">
        <f t="shared" si="6"/>
        <v>0</v>
      </c>
      <c r="BD43" s="23">
        <f t="shared" si="7"/>
        <v>0</v>
      </c>
      <c r="BE43" s="23">
        <f t="shared" si="8"/>
        <v>0</v>
      </c>
      <c r="BF43" s="23">
        <f t="shared" si="9"/>
        <v>0</v>
      </c>
      <c r="BG43" s="23">
        <f>IF(W43="I",1,0)</f>
        <v>0</v>
      </c>
      <c r="BH43" s="23">
        <f>IF(X43="I",1,0)</f>
        <v>0</v>
      </c>
      <c r="BI43" s="23">
        <f>IF(Y43="I",1,0)</f>
        <v>0</v>
      </c>
      <c r="BJ43" s="23">
        <f>IF(Z43="I",1,0)</f>
        <v>0</v>
      </c>
      <c r="BK43" s="24">
        <f>IF(AA43="I",1,0)</f>
        <v>0</v>
      </c>
      <c r="BW43" s="32" t="str">
        <f t="shared" si="10"/>
        <v xml:space="preserve"> </v>
      </c>
      <c r="BX43" s="32" t="str">
        <f t="shared" si="11"/>
        <v xml:space="preserve"> </v>
      </c>
      <c r="BY43" s="32" t="str">
        <f t="shared" si="12"/>
        <v xml:space="preserve"> </v>
      </c>
      <c r="BZ43" s="32" t="str">
        <f t="shared" si="13"/>
        <v xml:space="preserve"> </v>
      </c>
      <c r="CA43" s="32" t="str">
        <f t="shared" si="14"/>
        <v xml:space="preserve"> </v>
      </c>
      <c r="CB43" s="32" t="str">
        <f t="shared" si="15"/>
        <v xml:space="preserve"> </v>
      </c>
      <c r="CC43" s="32" t="str">
        <f t="shared" si="16"/>
        <v xml:space="preserve"> </v>
      </c>
      <c r="CD43" s="32" t="str">
        <f t="shared" si="17"/>
        <v xml:space="preserve"> </v>
      </c>
      <c r="CE43" s="32" t="str">
        <f t="shared" si="18"/>
        <v xml:space="preserve"> </v>
      </c>
      <c r="CF43" s="32" t="str">
        <f t="shared" si="19"/>
        <v xml:space="preserve"> </v>
      </c>
      <c r="CG43" s="33" t="e">
        <f t="shared" si="2"/>
        <v>#DIV/0!</v>
      </c>
      <c r="CH43" s="34">
        <f t="shared" si="3"/>
        <v>0</v>
      </c>
      <c r="CI43" s="34" t="e">
        <f t="shared" si="4"/>
        <v>#DIV/0!</v>
      </c>
      <c r="CV43" s="47"/>
      <c r="CW43" s="47"/>
      <c r="CX43" s="47"/>
      <c r="CY43" s="47"/>
      <c r="CZ43" s="47"/>
      <c r="DA43" s="47"/>
      <c r="DB43" s="47"/>
      <c r="DC43" s="47"/>
    </row>
    <row r="44" spans="2:107" s="4" customFormat="1" ht="15.75" x14ac:dyDescent="0.2">
      <c r="B44" s="17"/>
      <c r="C44" s="17"/>
      <c r="D44" s="168" t="str">
        <f t="shared" si="1"/>
        <v xml:space="preserve"> </v>
      </c>
      <c r="E44" s="180"/>
      <c r="F44" s="43"/>
      <c r="G44" s="43"/>
      <c r="H44" s="43"/>
      <c r="I44" s="148"/>
      <c r="J44" s="60"/>
      <c r="K44" s="196"/>
      <c r="L44" s="197"/>
      <c r="M44" s="197"/>
      <c r="N44" s="197"/>
      <c r="O44" s="197"/>
      <c r="P44" s="197"/>
      <c r="Q44" s="198"/>
      <c r="R44" s="196"/>
      <c r="S44" s="197"/>
      <c r="T44" s="197"/>
      <c r="U44" s="197"/>
      <c r="V44" s="197"/>
      <c r="W44" s="197"/>
      <c r="X44" s="197"/>
      <c r="Y44" s="197"/>
      <c r="Z44" s="197"/>
      <c r="AA44" s="198"/>
      <c r="AB44" s="129"/>
      <c r="AC44" s="215"/>
      <c r="AD44" s="266"/>
      <c r="AE44" s="216" t="e">
        <f t="shared" si="20"/>
        <v>#DIV/0!</v>
      </c>
      <c r="AF44" s="21">
        <f>IF(R44="S",1,0)</f>
        <v>0</v>
      </c>
      <c r="AG44" s="22">
        <f>IF(S44="S",1,0)</f>
        <v>0</v>
      </c>
      <c r="AH44" s="23">
        <f>IF(T44="S",1,0)</f>
        <v>0</v>
      </c>
      <c r="AI44" s="23">
        <f>IF(U44="S",1,0)</f>
        <v>0</v>
      </c>
      <c r="AJ44" s="23">
        <f>IF(V44="S",1,0)</f>
        <v>0</v>
      </c>
      <c r="AK44" s="23">
        <f>IF(W44="S",1,0)</f>
        <v>0</v>
      </c>
      <c r="AL44" s="23">
        <f>IF(X44="S",1,0)</f>
        <v>0</v>
      </c>
      <c r="AM44" s="23">
        <f>IF(Y44="S",1,0)</f>
        <v>0</v>
      </c>
      <c r="AN44" s="23">
        <f>IF(Z44="S",1,0)</f>
        <v>0</v>
      </c>
      <c r="AO44" s="24">
        <f>IF(AA44="S",1,0)</f>
        <v>0</v>
      </c>
      <c r="AQ44" s="22">
        <f t="shared" si="21"/>
        <v>0</v>
      </c>
      <c r="AR44" s="22">
        <f t="shared" si="22"/>
        <v>0</v>
      </c>
      <c r="AS44" s="23">
        <f t="shared" si="23"/>
        <v>0</v>
      </c>
      <c r="AT44" s="23">
        <f t="shared" si="24"/>
        <v>0</v>
      </c>
      <c r="AU44" s="23">
        <f t="shared" si="25"/>
        <v>0</v>
      </c>
      <c r="AV44" s="23">
        <f t="shared" si="26"/>
        <v>0</v>
      </c>
      <c r="AW44" s="23">
        <f t="shared" si="27"/>
        <v>0</v>
      </c>
      <c r="AX44" s="23">
        <f t="shared" si="28"/>
        <v>0</v>
      </c>
      <c r="AY44" s="23">
        <f t="shared" si="29"/>
        <v>0</v>
      </c>
      <c r="AZ44" s="24">
        <f t="shared" si="30"/>
        <v>0</v>
      </c>
      <c r="BB44" s="22">
        <f t="shared" si="5"/>
        <v>0</v>
      </c>
      <c r="BC44" s="22">
        <f t="shared" si="6"/>
        <v>0</v>
      </c>
      <c r="BD44" s="23">
        <f t="shared" si="7"/>
        <v>0</v>
      </c>
      <c r="BE44" s="23">
        <f t="shared" si="8"/>
        <v>0</v>
      </c>
      <c r="BF44" s="23">
        <f t="shared" si="9"/>
        <v>0</v>
      </c>
      <c r="BG44" s="23">
        <f>IF(W44="I",1,0)</f>
        <v>0</v>
      </c>
      <c r="BH44" s="23">
        <f>IF(X44="I",1,0)</f>
        <v>0</v>
      </c>
      <c r="BI44" s="23">
        <f>IF(Y44="I",1,0)</f>
        <v>0</v>
      </c>
      <c r="BJ44" s="23">
        <f>IF(Z44="I",1,0)</f>
        <v>0</v>
      </c>
      <c r="BK44" s="24">
        <f>IF(AA44="I",1,0)</f>
        <v>0</v>
      </c>
      <c r="BW44" s="32" t="str">
        <f t="shared" si="10"/>
        <v xml:space="preserve"> </v>
      </c>
      <c r="BX44" s="32" t="str">
        <f t="shared" si="11"/>
        <v xml:space="preserve"> </v>
      </c>
      <c r="BY44" s="32" t="str">
        <f t="shared" si="12"/>
        <v xml:space="preserve"> </v>
      </c>
      <c r="BZ44" s="32" t="str">
        <f t="shared" si="13"/>
        <v xml:space="preserve"> </v>
      </c>
      <c r="CA44" s="32" t="str">
        <f t="shared" si="14"/>
        <v xml:space="preserve"> </v>
      </c>
      <c r="CB44" s="32" t="str">
        <f t="shared" si="15"/>
        <v xml:space="preserve"> </v>
      </c>
      <c r="CC44" s="32" t="str">
        <f t="shared" si="16"/>
        <v xml:space="preserve"> </v>
      </c>
      <c r="CD44" s="32" t="str">
        <f t="shared" si="17"/>
        <v xml:space="preserve"> </v>
      </c>
      <c r="CE44" s="32" t="str">
        <f t="shared" si="18"/>
        <v xml:space="preserve"> </v>
      </c>
      <c r="CF44" s="32" t="str">
        <f t="shared" si="19"/>
        <v xml:space="preserve"> </v>
      </c>
      <c r="CG44" s="33" t="e">
        <f t="shared" si="2"/>
        <v>#DIV/0!</v>
      </c>
      <c r="CH44" s="34">
        <f t="shared" si="3"/>
        <v>0</v>
      </c>
      <c r="CI44" s="34" t="e">
        <f t="shared" si="4"/>
        <v>#DIV/0!</v>
      </c>
      <c r="CV44" s="47"/>
      <c r="CW44" s="47"/>
      <c r="CX44" s="47"/>
      <c r="CY44" s="47"/>
      <c r="CZ44" s="47"/>
      <c r="DA44" s="47"/>
      <c r="DB44" s="47"/>
      <c r="DC44" s="47"/>
    </row>
    <row r="45" spans="2:107" s="4" customFormat="1" ht="15.75" x14ac:dyDescent="0.2">
      <c r="B45" s="17"/>
      <c r="C45" s="17"/>
      <c r="D45" s="168" t="str">
        <f t="shared" si="1"/>
        <v xml:space="preserve"> </v>
      </c>
      <c r="E45" s="177"/>
      <c r="F45" s="28"/>
      <c r="G45" s="28"/>
      <c r="H45" s="28"/>
      <c r="I45" s="58"/>
      <c r="J45" s="101"/>
      <c r="K45" s="196"/>
      <c r="L45" s="197"/>
      <c r="M45" s="197"/>
      <c r="N45" s="197"/>
      <c r="O45" s="197"/>
      <c r="P45" s="197"/>
      <c r="Q45" s="167"/>
      <c r="R45" s="196"/>
      <c r="S45" s="197"/>
      <c r="T45" s="197"/>
      <c r="U45" s="197"/>
      <c r="V45" s="197"/>
      <c r="W45" s="197"/>
      <c r="X45" s="197"/>
      <c r="Y45" s="197"/>
      <c r="Z45" s="197"/>
      <c r="AA45" s="198"/>
      <c r="AB45" s="129"/>
      <c r="AC45" s="215"/>
      <c r="AD45" s="266"/>
      <c r="AE45" s="216" t="e">
        <f t="shared" si="20"/>
        <v>#DIV/0!</v>
      </c>
      <c r="AF45" s="21">
        <f>IF(R45="S",1,0)</f>
        <v>0</v>
      </c>
      <c r="AG45" s="22">
        <f>IF(S45="S",1,0)</f>
        <v>0</v>
      </c>
      <c r="AH45" s="23">
        <f>IF(T45="S",1,0)</f>
        <v>0</v>
      </c>
      <c r="AI45" s="23">
        <f>IF(U45="S",1,0)</f>
        <v>0</v>
      </c>
      <c r="AJ45" s="23">
        <f>IF(V45="S",1,0)</f>
        <v>0</v>
      </c>
      <c r="AK45" s="23">
        <f>IF(W45="S",1,0)</f>
        <v>0</v>
      </c>
      <c r="AL45" s="23">
        <f>IF(X45="S",1,0)</f>
        <v>0</v>
      </c>
      <c r="AM45" s="23">
        <f>IF(Y45="S",1,0)</f>
        <v>0</v>
      </c>
      <c r="AN45" s="23">
        <f>IF(Z45="S",1,0)</f>
        <v>0</v>
      </c>
      <c r="AO45" s="24">
        <f>IF(AA45="S",1,0)</f>
        <v>0</v>
      </c>
      <c r="AQ45" s="22">
        <f t="shared" si="21"/>
        <v>0</v>
      </c>
      <c r="AR45" s="22">
        <f t="shared" si="22"/>
        <v>0</v>
      </c>
      <c r="AS45" s="23">
        <f t="shared" si="23"/>
        <v>0</v>
      </c>
      <c r="AT45" s="23">
        <f t="shared" si="24"/>
        <v>0</v>
      </c>
      <c r="AU45" s="23">
        <f t="shared" si="25"/>
        <v>0</v>
      </c>
      <c r="AV45" s="23">
        <f t="shared" si="26"/>
        <v>0</v>
      </c>
      <c r="AW45" s="23">
        <f t="shared" si="27"/>
        <v>0</v>
      </c>
      <c r="AX45" s="23">
        <f t="shared" si="28"/>
        <v>0</v>
      </c>
      <c r="AY45" s="23">
        <f t="shared" si="29"/>
        <v>0</v>
      </c>
      <c r="AZ45" s="24">
        <f t="shared" si="30"/>
        <v>0</v>
      </c>
      <c r="BB45" s="22">
        <f t="shared" si="5"/>
        <v>0</v>
      </c>
      <c r="BC45" s="22">
        <f t="shared" si="6"/>
        <v>0</v>
      </c>
      <c r="BD45" s="23">
        <f t="shared" si="7"/>
        <v>0</v>
      </c>
      <c r="BE45" s="23">
        <f t="shared" si="8"/>
        <v>0</v>
      </c>
      <c r="BF45" s="23">
        <f t="shared" si="9"/>
        <v>0</v>
      </c>
      <c r="BG45" s="23">
        <f>IF(W45="I",1,0)</f>
        <v>0</v>
      </c>
      <c r="BH45" s="23">
        <f>IF(X45="I",1,0)</f>
        <v>0</v>
      </c>
      <c r="BI45" s="23">
        <f>IF(Y45="I",1,0)</f>
        <v>0</v>
      </c>
      <c r="BJ45" s="23">
        <f>IF(Z45="I",1,0)</f>
        <v>0</v>
      </c>
      <c r="BK45" s="24">
        <f>IF(AA45="I",1,0)</f>
        <v>0</v>
      </c>
      <c r="BW45" s="32" t="str">
        <f t="shared" si="10"/>
        <v xml:space="preserve"> </v>
      </c>
      <c r="BX45" s="32" t="str">
        <f t="shared" si="11"/>
        <v xml:space="preserve"> </v>
      </c>
      <c r="BY45" s="32" t="str">
        <f t="shared" si="12"/>
        <v xml:space="preserve"> </v>
      </c>
      <c r="BZ45" s="32" t="str">
        <f t="shared" si="13"/>
        <v xml:space="preserve"> </v>
      </c>
      <c r="CA45" s="32" t="str">
        <f t="shared" si="14"/>
        <v xml:space="preserve"> </v>
      </c>
      <c r="CB45" s="32" t="str">
        <f t="shared" si="15"/>
        <v xml:space="preserve"> </v>
      </c>
      <c r="CC45" s="32" t="str">
        <f t="shared" si="16"/>
        <v xml:space="preserve"> </v>
      </c>
      <c r="CD45" s="32" t="str">
        <f t="shared" si="17"/>
        <v xml:space="preserve"> </v>
      </c>
      <c r="CE45" s="32" t="str">
        <f t="shared" si="18"/>
        <v xml:space="preserve"> </v>
      </c>
      <c r="CF45" s="32" t="str">
        <f t="shared" si="19"/>
        <v xml:space="preserve"> </v>
      </c>
      <c r="CG45" s="33" t="e">
        <f t="shared" si="2"/>
        <v>#DIV/0!</v>
      </c>
      <c r="CH45" s="34">
        <f t="shared" si="3"/>
        <v>0</v>
      </c>
      <c r="CI45" s="34" t="e">
        <f t="shared" si="4"/>
        <v>#DIV/0!</v>
      </c>
      <c r="CV45" s="47"/>
      <c r="CW45" s="47"/>
      <c r="CX45" s="47"/>
      <c r="CY45" s="47"/>
      <c r="CZ45" s="47"/>
      <c r="DA45" s="47"/>
      <c r="DB45" s="47"/>
      <c r="DC45" s="47"/>
    </row>
    <row r="46" spans="2:107" s="4" customFormat="1" ht="15.75" x14ac:dyDescent="0.2">
      <c r="B46" s="17"/>
      <c r="C46" s="17"/>
      <c r="D46" s="168" t="str">
        <f t="shared" si="1"/>
        <v xml:space="preserve"> </v>
      </c>
      <c r="E46" s="180"/>
      <c r="F46" s="43"/>
      <c r="G46" s="43"/>
      <c r="H46" s="43"/>
      <c r="I46" s="52"/>
      <c r="J46" s="60"/>
      <c r="K46" s="196"/>
      <c r="L46" s="197"/>
      <c r="M46" s="197"/>
      <c r="N46" s="197"/>
      <c r="O46" s="197"/>
      <c r="P46" s="197"/>
      <c r="Q46" s="198"/>
      <c r="R46" s="196"/>
      <c r="S46" s="197"/>
      <c r="T46" s="197"/>
      <c r="U46" s="197"/>
      <c r="V46" s="197"/>
      <c r="W46" s="197"/>
      <c r="X46" s="197"/>
      <c r="Y46" s="197"/>
      <c r="Z46" s="197"/>
      <c r="AA46" s="198"/>
      <c r="AB46" s="129"/>
      <c r="AC46" s="215"/>
      <c r="AD46" s="266"/>
      <c r="AE46" s="216" t="e">
        <f t="shared" si="20"/>
        <v>#DIV/0!</v>
      </c>
      <c r="AF46" s="38">
        <f>IF(R46="S",1,0)</f>
        <v>0</v>
      </c>
      <c r="AG46" s="39">
        <f>IF(S46="S",1,0)</f>
        <v>0</v>
      </c>
      <c r="AH46" s="40">
        <f>IF(T46="S",1,0)</f>
        <v>0</v>
      </c>
      <c r="AI46" s="40">
        <f>IF(U46="S",1,0)</f>
        <v>0</v>
      </c>
      <c r="AJ46" s="40">
        <f>IF(V46="S",1,0)</f>
        <v>0</v>
      </c>
      <c r="AK46" s="40">
        <f>IF(W46="S",1,0)</f>
        <v>0</v>
      </c>
      <c r="AL46" s="40">
        <f>IF(X46="S",1,0)</f>
        <v>0</v>
      </c>
      <c r="AM46" s="40">
        <f>IF(Y46="S",1,0)</f>
        <v>0</v>
      </c>
      <c r="AN46" s="40">
        <f>IF(Z46="S",1,0)</f>
        <v>0</v>
      </c>
      <c r="AO46" s="41">
        <f>IF(AA46="S",1,0)</f>
        <v>0</v>
      </c>
      <c r="AP46" s="42"/>
      <c r="AQ46" s="39">
        <f t="shared" si="21"/>
        <v>0</v>
      </c>
      <c r="AR46" s="39">
        <f t="shared" si="22"/>
        <v>0</v>
      </c>
      <c r="AS46" s="40">
        <f t="shared" si="23"/>
        <v>0</v>
      </c>
      <c r="AT46" s="40">
        <f t="shared" si="24"/>
        <v>0</v>
      </c>
      <c r="AU46" s="40">
        <f t="shared" si="25"/>
        <v>0</v>
      </c>
      <c r="AV46" s="40">
        <f t="shared" si="26"/>
        <v>0</v>
      </c>
      <c r="AW46" s="40">
        <f t="shared" si="27"/>
        <v>0</v>
      </c>
      <c r="AX46" s="40">
        <f t="shared" si="28"/>
        <v>0</v>
      </c>
      <c r="AY46" s="40">
        <f t="shared" si="29"/>
        <v>0</v>
      </c>
      <c r="AZ46" s="41">
        <f t="shared" si="30"/>
        <v>0</v>
      </c>
      <c r="BA46" s="42"/>
      <c r="BB46" s="39">
        <f t="shared" si="5"/>
        <v>0</v>
      </c>
      <c r="BC46" s="39">
        <f t="shared" si="6"/>
        <v>0</v>
      </c>
      <c r="BD46" s="40">
        <f t="shared" si="7"/>
        <v>0</v>
      </c>
      <c r="BE46" s="40">
        <f t="shared" si="8"/>
        <v>0</v>
      </c>
      <c r="BF46" s="40">
        <f t="shared" si="9"/>
        <v>0</v>
      </c>
      <c r="BG46" s="40">
        <f>IF(W46="I",1,0)</f>
        <v>0</v>
      </c>
      <c r="BH46" s="40">
        <f>IF(X46="I",1,0)</f>
        <v>0</v>
      </c>
      <c r="BI46" s="40">
        <f>IF(Y46="I",1,0)</f>
        <v>0</v>
      </c>
      <c r="BJ46" s="40">
        <f>IF(Z46="I",1,0)</f>
        <v>0</v>
      </c>
      <c r="BK46" s="41">
        <f>IF(AA46="I",1,0)</f>
        <v>0</v>
      </c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32" t="str">
        <f t="shared" si="10"/>
        <v xml:space="preserve"> </v>
      </c>
      <c r="BX46" s="32" t="str">
        <f t="shared" si="11"/>
        <v xml:space="preserve"> </v>
      </c>
      <c r="BY46" s="32" t="str">
        <f t="shared" si="12"/>
        <v xml:space="preserve"> </v>
      </c>
      <c r="BZ46" s="32" t="str">
        <f t="shared" si="13"/>
        <v xml:space="preserve"> </v>
      </c>
      <c r="CA46" s="32" t="str">
        <f t="shared" si="14"/>
        <v xml:space="preserve"> </v>
      </c>
      <c r="CB46" s="32" t="str">
        <f t="shared" si="15"/>
        <v xml:space="preserve"> </v>
      </c>
      <c r="CC46" s="32" t="str">
        <f t="shared" si="16"/>
        <v xml:space="preserve"> </v>
      </c>
      <c r="CD46" s="32" t="str">
        <f t="shared" si="17"/>
        <v xml:space="preserve"> </v>
      </c>
      <c r="CE46" s="32" t="str">
        <f t="shared" si="18"/>
        <v xml:space="preserve"> </v>
      </c>
      <c r="CF46" s="32" t="str">
        <f t="shared" si="19"/>
        <v xml:space="preserve"> </v>
      </c>
      <c r="CG46" s="33" t="e">
        <f t="shared" si="2"/>
        <v>#DIV/0!</v>
      </c>
      <c r="CH46" s="34">
        <f t="shared" si="3"/>
        <v>0</v>
      </c>
      <c r="CI46" s="34" t="e">
        <f t="shared" si="4"/>
        <v>#DIV/0!</v>
      </c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9"/>
      <c r="CW46" s="49"/>
      <c r="CX46" s="49"/>
      <c r="CY46" s="49"/>
      <c r="CZ46" s="49"/>
      <c r="DA46" s="49"/>
      <c r="DB46" s="47"/>
      <c r="DC46" s="47"/>
    </row>
    <row r="47" spans="2:107" s="4" customFormat="1" ht="15.75" x14ac:dyDescent="0.2">
      <c r="B47" s="17"/>
      <c r="C47" s="17"/>
      <c r="D47" s="168" t="str">
        <f t="shared" si="1"/>
        <v xml:space="preserve"> </v>
      </c>
      <c r="E47" s="180"/>
      <c r="F47" s="43"/>
      <c r="G47" s="43"/>
      <c r="H47" s="43"/>
      <c r="I47" s="52"/>
      <c r="J47" s="99"/>
      <c r="K47" s="196"/>
      <c r="L47" s="197"/>
      <c r="M47" s="197"/>
      <c r="N47" s="197"/>
      <c r="O47" s="197"/>
      <c r="P47" s="197"/>
      <c r="Q47" s="198"/>
      <c r="R47" s="196"/>
      <c r="S47" s="197"/>
      <c r="T47" s="197"/>
      <c r="U47" s="197"/>
      <c r="V47" s="197"/>
      <c r="W47" s="197"/>
      <c r="X47" s="197"/>
      <c r="Y47" s="197"/>
      <c r="Z47" s="197"/>
      <c r="AA47" s="198"/>
      <c r="AB47" s="129"/>
      <c r="AC47" s="215"/>
      <c r="AD47" s="266"/>
      <c r="AE47" s="216" t="e">
        <f t="shared" si="20"/>
        <v>#DIV/0!</v>
      </c>
      <c r="AF47" s="21">
        <f>IF(R47="S",1,0)</f>
        <v>0</v>
      </c>
      <c r="AG47" s="22">
        <f>IF(S47="S",1,0)</f>
        <v>0</v>
      </c>
      <c r="AH47" s="23">
        <f>IF(T47="S",1,0)</f>
        <v>0</v>
      </c>
      <c r="AI47" s="23">
        <f>IF(U47="S",1,0)</f>
        <v>0</v>
      </c>
      <c r="AJ47" s="23">
        <f>IF(V47="S",1,0)</f>
        <v>0</v>
      </c>
      <c r="AK47" s="23">
        <f>IF(W47="S",1,0)</f>
        <v>0</v>
      </c>
      <c r="AL47" s="23">
        <f>IF(X47="S",1,0)</f>
        <v>0</v>
      </c>
      <c r="AM47" s="23">
        <f>IF(Y47="S",1,0)</f>
        <v>0</v>
      </c>
      <c r="AN47" s="23">
        <f>IF(Z47="S",1,0)</f>
        <v>0</v>
      </c>
      <c r="AO47" s="24">
        <f>IF(AA47="S",1,0)</f>
        <v>0</v>
      </c>
      <c r="AQ47" s="22">
        <f t="shared" si="21"/>
        <v>0</v>
      </c>
      <c r="AR47" s="22">
        <f t="shared" si="22"/>
        <v>0</v>
      </c>
      <c r="AS47" s="23">
        <f t="shared" si="23"/>
        <v>0</v>
      </c>
      <c r="AT47" s="23">
        <f t="shared" si="24"/>
        <v>0</v>
      </c>
      <c r="AU47" s="23">
        <f t="shared" si="25"/>
        <v>0</v>
      </c>
      <c r="AV47" s="23">
        <f t="shared" si="26"/>
        <v>0</v>
      </c>
      <c r="AW47" s="23">
        <f t="shared" si="27"/>
        <v>0</v>
      </c>
      <c r="AX47" s="23">
        <f t="shared" si="28"/>
        <v>0</v>
      </c>
      <c r="AY47" s="23">
        <f t="shared" si="29"/>
        <v>0</v>
      </c>
      <c r="AZ47" s="24">
        <f t="shared" si="30"/>
        <v>0</v>
      </c>
      <c r="BB47" s="22">
        <f t="shared" si="5"/>
        <v>0</v>
      </c>
      <c r="BC47" s="22">
        <f t="shared" si="6"/>
        <v>0</v>
      </c>
      <c r="BD47" s="23">
        <f t="shared" si="7"/>
        <v>0</v>
      </c>
      <c r="BE47" s="23">
        <f t="shared" si="8"/>
        <v>0</v>
      </c>
      <c r="BF47" s="23">
        <f t="shared" si="9"/>
        <v>0</v>
      </c>
      <c r="BG47" s="23">
        <f>IF(W47="I",1,0)</f>
        <v>0</v>
      </c>
      <c r="BH47" s="23">
        <f>IF(X47="I",1,0)</f>
        <v>0</v>
      </c>
      <c r="BI47" s="23">
        <f>IF(Y47="I",1,0)</f>
        <v>0</v>
      </c>
      <c r="BJ47" s="23">
        <f>IF(Z47="I",1,0)</f>
        <v>0</v>
      </c>
      <c r="BK47" s="24">
        <f>IF(AA47="I",1,0)</f>
        <v>0</v>
      </c>
      <c r="BW47" s="32" t="str">
        <f t="shared" si="10"/>
        <v xml:space="preserve"> </v>
      </c>
      <c r="BX47" s="32" t="str">
        <f t="shared" si="11"/>
        <v xml:space="preserve"> </v>
      </c>
      <c r="BY47" s="32" t="str">
        <f t="shared" si="12"/>
        <v xml:space="preserve"> </v>
      </c>
      <c r="BZ47" s="32" t="str">
        <f t="shared" si="13"/>
        <v xml:space="preserve"> </v>
      </c>
      <c r="CA47" s="32" t="str">
        <f t="shared" si="14"/>
        <v xml:space="preserve"> </v>
      </c>
      <c r="CB47" s="32" t="str">
        <f t="shared" si="15"/>
        <v xml:space="preserve"> </v>
      </c>
      <c r="CC47" s="32" t="str">
        <f t="shared" si="16"/>
        <v xml:space="preserve"> </v>
      </c>
      <c r="CD47" s="32" t="str">
        <f t="shared" si="17"/>
        <v xml:space="preserve"> </v>
      </c>
      <c r="CE47" s="32" t="str">
        <f t="shared" si="18"/>
        <v xml:space="preserve"> </v>
      </c>
      <c r="CF47" s="32" t="str">
        <f t="shared" si="19"/>
        <v xml:space="preserve"> </v>
      </c>
      <c r="CG47" s="33" t="e">
        <f t="shared" si="2"/>
        <v>#DIV/0!</v>
      </c>
      <c r="CH47" s="34">
        <f t="shared" si="3"/>
        <v>0</v>
      </c>
      <c r="CI47" s="34" t="e">
        <f t="shared" si="4"/>
        <v>#DIV/0!</v>
      </c>
      <c r="CV47" s="47"/>
      <c r="CW47" s="47"/>
      <c r="CX47" s="47"/>
      <c r="CY47" s="47"/>
      <c r="CZ47" s="47"/>
      <c r="DA47" s="47"/>
      <c r="DB47" s="47"/>
      <c r="DC47" s="47"/>
    </row>
    <row r="48" spans="2:107" s="4" customFormat="1" ht="15.75" x14ac:dyDescent="0.2">
      <c r="B48" s="17"/>
      <c r="C48" s="17"/>
      <c r="D48" s="168" t="str">
        <f t="shared" si="1"/>
        <v xml:space="preserve"> </v>
      </c>
      <c r="E48" s="180"/>
      <c r="F48" s="43"/>
      <c r="G48" s="43"/>
      <c r="H48" s="43"/>
      <c r="I48" s="52"/>
      <c r="J48" s="60"/>
      <c r="K48" s="196"/>
      <c r="L48" s="197"/>
      <c r="M48" s="197"/>
      <c r="N48" s="197"/>
      <c r="O48" s="197"/>
      <c r="P48" s="197"/>
      <c r="Q48" s="198"/>
      <c r="R48" s="196"/>
      <c r="S48" s="197"/>
      <c r="T48" s="197"/>
      <c r="U48" s="197"/>
      <c r="V48" s="197"/>
      <c r="W48" s="197"/>
      <c r="X48" s="197"/>
      <c r="Y48" s="197"/>
      <c r="Z48" s="197"/>
      <c r="AA48" s="198"/>
      <c r="AB48" s="129"/>
      <c r="AC48" s="215"/>
      <c r="AD48" s="266"/>
      <c r="AE48" s="216" t="e">
        <f t="shared" si="20"/>
        <v>#DIV/0!</v>
      </c>
      <c r="AF48" s="21">
        <f>IF(R48="S",1,0)</f>
        <v>0</v>
      </c>
      <c r="AG48" s="22">
        <f>IF(S48="S",1,0)</f>
        <v>0</v>
      </c>
      <c r="AH48" s="23">
        <f>IF(T48="S",1,0)</f>
        <v>0</v>
      </c>
      <c r="AI48" s="23">
        <f>IF(U48="S",1,0)</f>
        <v>0</v>
      </c>
      <c r="AJ48" s="23">
        <f>IF(V48="S",1,0)</f>
        <v>0</v>
      </c>
      <c r="AK48" s="23">
        <f>IF(W48="S",1,0)</f>
        <v>0</v>
      </c>
      <c r="AL48" s="23">
        <f>IF(X48="S",1,0)</f>
        <v>0</v>
      </c>
      <c r="AM48" s="23">
        <f>IF(Y48="S",1,0)</f>
        <v>0</v>
      </c>
      <c r="AN48" s="23">
        <f>IF(Z48="S",1,0)</f>
        <v>0</v>
      </c>
      <c r="AO48" s="24">
        <f>IF(AA48="S",1,0)</f>
        <v>0</v>
      </c>
      <c r="AQ48" s="22">
        <f t="shared" si="21"/>
        <v>0</v>
      </c>
      <c r="AR48" s="22">
        <f t="shared" si="22"/>
        <v>0</v>
      </c>
      <c r="AS48" s="23">
        <f t="shared" si="23"/>
        <v>0</v>
      </c>
      <c r="AT48" s="23">
        <f t="shared" si="24"/>
        <v>0</v>
      </c>
      <c r="AU48" s="23">
        <f t="shared" si="25"/>
        <v>0</v>
      </c>
      <c r="AV48" s="23">
        <f t="shared" si="26"/>
        <v>0</v>
      </c>
      <c r="AW48" s="23">
        <f t="shared" si="27"/>
        <v>0</v>
      </c>
      <c r="AX48" s="23">
        <f t="shared" si="28"/>
        <v>0</v>
      </c>
      <c r="AY48" s="23">
        <f t="shared" si="29"/>
        <v>0</v>
      </c>
      <c r="AZ48" s="24">
        <f t="shared" si="30"/>
        <v>0</v>
      </c>
      <c r="BB48" s="22">
        <f t="shared" si="5"/>
        <v>0</v>
      </c>
      <c r="BC48" s="22">
        <f t="shared" si="6"/>
        <v>0</v>
      </c>
      <c r="BD48" s="23">
        <f t="shared" si="7"/>
        <v>0</v>
      </c>
      <c r="BE48" s="23">
        <f t="shared" si="8"/>
        <v>0</v>
      </c>
      <c r="BF48" s="23">
        <f t="shared" si="9"/>
        <v>0</v>
      </c>
      <c r="BG48" s="23">
        <f>IF(W48="I",1,0)</f>
        <v>0</v>
      </c>
      <c r="BH48" s="23">
        <f>IF(X48="I",1,0)</f>
        <v>0</v>
      </c>
      <c r="BI48" s="23">
        <f>IF(Y48="I",1,0)</f>
        <v>0</v>
      </c>
      <c r="BJ48" s="23">
        <f>IF(Z48="I",1,0)</f>
        <v>0</v>
      </c>
      <c r="BK48" s="24">
        <f>IF(AA48="I",1,0)</f>
        <v>0</v>
      </c>
      <c r="BW48" s="32" t="str">
        <f t="shared" si="10"/>
        <v xml:space="preserve"> </v>
      </c>
      <c r="BX48" s="32" t="str">
        <f t="shared" si="11"/>
        <v xml:space="preserve"> </v>
      </c>
      <c r="BY48" s="32" t="str">
        <f t="shared" si="12"/>
        <v xml:space="preserve"> </v>
      </c>
      <c r="BZ48" s="32" t="str">
        <f t="shared" si="13"/>
        <v xml:space="preserve"> </v>
      </c>
      <c r="CA48" s="32" t="str">
        <f t="shared" si="14"/>
        <v xml:space="preserve"> </v>
      </c>
      <c r="CB48" s="32" t="str">
        <f t="shared" si="15"/>
        <v xml:space="preserve"> </v>
      </c>
      <c r="CC48" s="32" t="str">
        <f t="shared" si="16"/>
        <v xml:space="preserve"> </v>
      </c>
      <c r="CD48" s="32" t="str">
        <f t="shared" si="17"/>
        <v xml:space="preserve"> </v>
      </c>
      <c r="CE48" s="32" t="str">
        <f t="shared" si="18"/>
        <v xml:space="preserve"> </v>
      </c>
      <c r="CF48" s="32" t="str">
        <f t="shared" si="19"/>
        <v xml:space="preserve"> </v>
      </c>
      <c r="CG48" s="33" t="e">
        <f t="shared" si="2"/>
        <v>#DIV/0!</v>
      </c>
      <c r="CH48" s="34">
        <f t="shared" si="3"/>
        <v>0</v>
      </c>
      <c r="CI48" s="34" t="e">
        <f t="shared" si="4"/>
        <v>#DIV/0!</v>
      </c>
      <c r="CV48" s="47"/>
      <c r="CW48" s="47"/>
      <c r="CX48" s="47"/>
      <c r="CY48" s="47"/>
      <c r="CZ48" s="47"/>
      <c r="DA48" s="47"/>
      <c r="DB48" s="47"/>
      <c r="DC48" s="47"/>
    </row>
    <row r="49" spans="2:107" s="4" customFormat="1" ht="15.75" x14ac:dyDescent="0.2">
      <c r="B49" s="17"/>
      <c r="C49" s="17"/>
      <c r="D49" s="168" t="str">
        <f t="shared" si="1"/>
        <v xml:space="preserve"> </v>
      </c>
      <c r="E49" s="180"/>
      <c r="F49" s="43"/>
      <c r="G49" s="43"/>
      <c r="H49" s="43"/>
      <c r="I49" s="52"/>
      <c r="J49" s="60"/>
      <c r="K49" s="196"/>
      <c r="L49" s="197"/>
      <c r="M49" s="197"/>
      <c r="N49" s="197"/>
      <c r="O49" s="197"/>
      <c r="P49" s="197"/>
      <c r="Q49" s="198"/>
      <c r="R49" s="196"/>
      <c r="S49" s="197"/>
      <c r="T49" s="197"/>
      <c r="U49" s="197"/>
      <c r="V49" s="197"/>
      <c r="W49" s="197"/>
      <c r="X49" s="197"/>
      <c r="Y49" s="197"/>
      <c r="Z49" s="197"/>
      <c r="AA49" s="198"/>
      <c r="AB49" s="129"/>
      <c r="AC49" s="215"/>
      <c r="AD49" s="266"/>
      <c r="AE49" s="216" t="e">
        <f t="shared" si="20"/>
        <v>#DIV/0!</v>
      </c>
      <c r="AF49" s="21">
        <f>IF(R49="S",1,0)</f>
        <v>0</v>
      </c>
      <c r="AG49" s="22">
        <f>IF(S49="S",1,0)</f>
        <v>0</v>
      </c>
      <c r="AH49" s="23">
        <f>IF(T49="S",1,0)</f>
        <v>0</v>
      </c>
      <c r="AI49" s="23">
        <f>IF(U49="S",1,0)</f>
        <v>0</v>
      </c>
      <c r="AJ49" s="23">
        <f>IF(V49="S",1,0)</f>
        <v>0</v>
      </c>
      <c r="AK49" s="23">
        <f>IF(W49="S",1,0)</f>
        <v>0</v>
      </c>
      <c r="AL49" s="23">
        <f>IF(X49="S",1,0)</f>
        <v>0</v>
      </c>
      <c r="AM49" s="23">
        <f>IF(Y49="S",1,0)</f>
        <v>0</v>
      </c>
      <c r="AN49" s="23">
        <f>IF(Z49="S",1,0)</f>
        <v>0</v>
      </c>
      <c r="AO49" s="24">
        <f>IF(AA49="S",1,0)</f>
        <v>0</v>
      </c>
      <c r="AQ49" s="22">
        <f t="shared" si="21"/>
        <v>0</v>
      </c>
      <c r="AR49" s="22">
        <f t="shared" si="22"/>
        <v>0</v>
      </c>
      <c r="AS49" s="23">
        <f t="shared" si="23"/>
        <v>0</v>
      </c>
      <c r="AT49" s="23">
        <f t="shared" si="24"/>
        <v>0</v>
      </c>
      <c r="AU49" s="23">
        <f t="shared" si="25"/>
        <v>0</v>
      </c>
      <c r="AV49" s="23">
        <f t="shared" si="26"/>
        <v>0</v>
      </c>
      <c r="AW49" s="23">
        <f t="shared" si="27"/>
        <v>0</v>
      </c>
      <c r="AX49" s="23">
        <f t="shared" si="28"/>
        <v>0</v>
      </c>
      <c r="AY49" s="23">
        <f t="shared" si="29"/>
        <v>0</v>
      </c>
      <c r="AZ49" s="24">
        <f t="shared" si="30"/>
        <v>0</v>
      </c>
      <c r="BB49" s="22">
        <f t="shared" si="5"/>
        <v>0</v>
      </c>
      <c r="BC49" s="22">
        <f t="shared" si="6"/>
        <v>0</v>
      </c>
      <c r="BD49" s="23">
        <f t="shared" si="7"/>
        <v>0</v>
      </c>
      <c r="BE49" s="23">
        <f t="shared" si="8"/>
        <v>0</v>
      </c>
      <c r="BF49" s="23">
        <f t="shared" si="9"/>
        <v>0</v>
      </c>
      <c r="BG49" s="23">
        <f>IF(W49="I",1,0)</f>
        <v>0</v>
      </c>
      <c r="BH49" s="23">
        <f>IF(X49="I",1,0)</f>
        <v>0</v>
      </c>
      <c r="BI49" s="23">
        <f>IF(Y49="I",1,0)</f>
        <v>0</v>
      </c>
      <c r="BJ49" s="23">
        <f>IF(Z49="I",1,0)</f>
        <v>0</v>
      </c>
      <c r="BK49" s="24">
        <f>IF(AA49="I",1,0)</f>
        <v>0</v>
      </c>
      <c r="BW49" s="32" t="str">
        <f t="shared" si="10"/>
        <v xml:space="preserve"> </v>
      </c>
      <c r="BX49" s="32" t="str">
        <f t="shared" si="11"/>
        <v xml:space="preserve"> </v>
      </c>
      <c r="BY49" s="32" t="str">
        <f t="shared" si="12"/>
        <v xml:space="preserve"> </v>
      </c>
      <c r="BZ49" s="32" t="str">
        <f t="shared" si="13"/>
        <v xml:space="preserve"> </v>
      </c>
      <c r="CA49" s="32" t="str">
        <f t="shared" si="14"/>
        <v xml:space="preserve"> </v>
      </c>
      <c r="CB49" s="32" t="str">
        <f t="shared" si="15"/>
        <v xml:space="preserve"> </v>
      </c>
      <c r="CC49" s="32" t="str">
        <f t="shared" si="16"/>
        <v xml:space="preserve"> </v>
      </c>
      <c r="CD49" s="32" t="str">
        <f t="shared" si="17"/>
        <v xml:space="preserve"> </v>
      </c>
      <c r="CE49" s="32" t="str">
        <f t="shared" si="18"/>
        <v xml:space="preserve"> </v>
      </c>
      <c r="CF49" s="32" t="str">
        <f t="shared" si="19"/>
        <v xml:space="preserve"> </v>
      </c>
      <c r="CG49" s="33" t="e">
        <f t="shared" si="2"/>
        <v>#DIV/0!</v>
      </c>
      <c r="CH49" s="34">
        <f t="shared" si="3"/>
        <v>0</v>
      </c>
      <c r="CI49" s="34" t="e">
        <f t="shared" si="4"/>
        <v>#DIV/0!</v>
      </c>
      <c r="CV49" s="47"/>
      <c r="CW49" s="47"/>
      <c r="CX49" s="47"/>
      <c r="CY49" s="47"/>
      <c r="CZ49" s="47"/>
      <c r="DA49" s="47"/>
      <c r="DB49" s="47"/>
      <c r="DC49" s="47"/>
    </row>
    <row r="50" spans="2:107" s="4" customFormat="1" ht="15.75" x14ac:dyDescent="0.2">
      <c r="B50" s="17"/>
      <c r="C50" s="17"/>
      <c r="D50" s="168" t="str">
        <f t="shared" si="1"/>
        <v xml:space="preserve"> </v>
      </c>
      <c r="E50" s="180"/>
      <c r="F50" s="43"/>
      <c r="G50" s="28"/>
      <c r="H50" s="43"/>
      <c r="I50" s="52"/>
      <c r="J50" s="99"/>
      <c r="K50" s="196"/>
      <c r="L50" s="197"/>
      <c r="M50" s="197"/>
      <c r="N50" s="197"/>
      <c r="O50" s="197"/>
      <c r="P50" s="197"/>
      <c r="Q50" s="198"/>
      <c r="R50" s="196"/>
      <c r="S50" s="197"/>
      <c r="T50" s="197"/>
      <c r="U50" s="197"/>
      <c r="V50" s="197"/>
      <c r="W50" s="197"/>
      <c r="X50" s="197"/>
      <c r="Y50" s="197"/>
      <c r="Z50" s="197"/>
      <c r="AA50" s="198"/>
      <c r="AB50" s="129"/>
      <c r="AC50" s="215"/>
      <c r="AD50" s="266"/>
      <c r="AE50" s="216" t="e">
        <f t="shared" si="20"/>
        <v>#DIV/0!</v>
      </c>
      <c r="AF50" s="21">
        <f>IF(R50="S",1,0)</f>
        <v>0</v>
      </c>
      <c r="AG50" s="22">
        <f>IF(S50="S",1,0)</f>
        <v>0</v>
      </c>
      <c r="AH50" s="23">
        <f>IF(T50="S",1,0)</f>
        <v>0</v>
      </c>
      <c r="AI50" s="23">
        <f>IF(U50="S",1,0)</f>
        <v>0</v>
      </c>
      <c r="AJ50" s="23">
        <f>IF(V50="S",1,0)</f>
        <v>0</v>
      </c>
      <c r="AK50" s="23">
        <f>IF(W50="S",1,0)</f>
        <v>0</v>
      </c>
      <c r="AL50" s="23">
        <f>IF(X50="S",1,0)</f>
        <v>0</v>
      </c>
      <c r="AM50" s="23">
        <f>IF(Y50="S",1,0)</f>
        <v>0</v>
      </c>
      <c r="AN50" s="23">
        <f>IF(Z50="S",1,0)</f>
        <v>0</v>
      </c>
      <c r="AO50" s="24">
        <f>IF(AA50="S",1,0)</f>
        <v>0</v>
      </c>
      <c r="AQ50" s="22">
        <f t="shared" si="21"/>
        <v>0</v>
      </c>
      <c r="AR50" s="22">
        <f t="shared" si="22"/>
        <v>0</v>
      </c>
      <c r="AS50" s="23">
        <f t="shared" si="23"/>
        <v>0</v>
      </c>
      <c r="AT50" s="23">
        <f t="shared" si="24"/>
        <v>0</v>
      </c>
      <c r="AU50" s="23">
        <f t="shared" si="25"/>
        <v>0</v>
      </c>
      <c r="AV50" s="23">
        <f t="shared" si="26"/>
        <v>0</v>
      </c>
      <c r="AW50" s="23">
        <f t="shared" si="27"/>
        <v>0</v>
      </c>
      <c r="AX50" s="23">
        <f t="shared" si="28"/>
        <v>0</v>
      </c>
      <c r="AY50" s="23">
        <f t="shared" si="29"/>
        <v>0</v>
      </c>
      <c r="AZ50" s="24">
        <f t="shared" si="30"/>
        <v>0</v>
      </c>
      <c r="BB50" s="22">
        <f t="shared" si="5"/>
        <v>0</v>
      </c>
      <c r="BC50" s="22">
        <f t="shared" si="6"/>
        <v>0</v>
      </c>
      <c r="BD50" s="23">
        <f t="shared" si="7"/>
        <v>0</v>
      </c>
      <c r="BE50" s="23">
        <f t="shared" si="8"/>
        <v>0</v>
      </c>
      <c r="BF50" s="23">
        <f t="shared" si="9"/>
        <v>0</v>
      </c>
      <c r="BG50" s="23">
        <f>IF(W50="I",1,0)</f>
        <v>0</v>
      </c>
      <c r="BH50" s="23">
        <f>IF(X50="I",1,0)</f>
        <v>0</v>
      </c>
      <c r="BI50" s="23">
        <f>IF(Y50="I",1,0)</f>
        <v>0</v>
      </c>
      <c r="BJ50" s="23">
        <f>IF(Z50="I",1,0)</f>
        <v>0</v>
      </c>
      <c r="BK50" s="24">
        <f>IF(AA50="I",1,0)</f>
        <v>0</v>
      </c>
      <c r="BW50" s="32" t="str">
        <f t="shared" si="10"/>
        <v xml:space="preserve"> </v>
      </c>
      <c r="BX50" s="32" t="str">
        <f t="shared" si="11"/>
        <v xml:space="preserve"> </v>
      </c>
      <c r="BY50" s="32" t="str">
        <f t="shared" si="12"/>
        <v xml:space="preserve"> </v>
      </c>
      <c r="BZ50" s="32" t="str">
        <f t="shared" si="13"/>
        <v xml:space="preserve"> </v>
      </c>
      <c r="CA50" s="32" t="str">
        <f t="shared" si="14"/>
        <v xml:space="preserve"> </v>
      </c>
      <c r="CB50" s="32" t="str">
        <f t="shared" si="15"/>
        <v xml:space="preserve"> </v>
      </c>
      <c r="CC50" s="32" t="str">
        <f t="shared" si="16"/>
        <v xml:space="preserve"> </v>
      </c>
      <c r="CD50" s="32" t="str">
        <f t="shared" si="17"/>
        <v xml:space="preserve"> </v>
      </c>
      <c r="CE50" s="32" t="str">
        <f t="shared" si="18"/>
        <v xml:space="preserve"> </v>
      </c>
      <c r="CF50" s="32" t="str">
        <f t="shared" si="19"/>
        <v xml:space="preserve"> </v>
      </c>
      <c r="CG50" s="33" t="e">
        <f t="shared" si="2"/>
        <v>#DIV/0!</v>
      </c>
      <c r="CH50" s="34">
        <f t="shared" si="3"/>
        <v>0</v>
      </c>
      <c r="CI50" s="34" t="e">
        <f t="shared" si="4"/>
        <v>#DIV/0!</v>
      </c>
      <c r="CV50" s="47"/>
      <c r="CW50" s="47"/>
      <c r="CX50" s="47"/>
      <c r="CY50" s="47"/>
      <c r="CZ50" s="47"/>
      <c r="DA50" s="47"/>
      <c r="DB50" s="47"/>
      <c r="DC50" s="47"/>
    </row>
    <row r="51" spans="2:107" s="4" customFormat="1" ht="15.75" x14ac:dyDescent="0.2">
      <c r="B51" s="17"/>
      <c r="C51" s="17"/>
      <c r="D51" s="168" t="str">
        <f t="shared" si="1"/>
        <v xml:space="preserve"> </v>
      </c>
      <c r="E51" s="181"/>
      <c r="F51" s="62"/>
      <c r="G51" s="43"/>
      <c r="H51" s="43"/>
      <c r="I51" s="52"/>
      <c r="J51" s="60"/>
      <c r="K51" s="196"/>
      <c r="L51" s="197"/>
      <c r="M51" s="197"/>
      <c r="N51" s="197"/>
      <c r="O51" s="197"/>
      <c r="P51" s="197"/>
      <c r="Q51" s="226"/>
      <c r="R51" s="196"/>
      <c r="S51" s="197"/>
      <c r="T51" s="197"/>
      <c r="U51" s="197"/>
      <c r="V51" s="197"/>
      <c r="W51" s="197"/>
      <c r="X51" s="197"/>
      <c r="Y51" s="197"/>
      <c r="Z51" s="197"/>
      <c r="AA51" s="198"/>
      <c r="AB51" s="129"/>
      <c r="AC51" s="215"/>
      <c r="AD51" s="266"/>
      <c r="AE51" s="216" t="e">
        <f t="shared" si="20"/>
        <v>#DIV/0!</v>
      </c>
      <c r="AF51" s="21">
        <f>IF(R51="S",1,0)</f>
        <v>0</v>
      </c>
      <c r="AG51" s="22">
        <f>IF(S51="S",1,0)</f>
        <v>0</v>
      </c>
      <c r="AH51" s="23">
        <f>IF(T51="S",1,0)</f>
        <v>0</v>
      </c>
      <c r="AI51" s="23">
        <f>IF(U51="S",1,0)</f>
        <v>0</v>
      </c>
      <c r="AJ51" s="23">
        <f>IF(V51="S",1,0)</f>
        <v>0</v>
      </c>
      <c r="AK51" s="23">
        <f>IF(W51="S",1,0)</f>
        <v>0</v>
      </c>
      <c r="AL51" s="23">
        <f>IF(X51="S",1,0)</f>
        <v>0</v>
      </c>
      <c r="AM51" s="23">
        <f>IF(Y51="S",1,0)</f>
        <v>0</v>
      </c>
      <c r="AN51" s="23">
        <f>IF(Z51="S",1,0)</f>
        <v>0</v>
      </c>
      <c r="AO51" s="24">
        <f>IF(AA51="S",1,0)</f>
        <v>0</v>
      </c>
      <c r="AQ51" s="22">
        <f t="shared" si="21"/>
        <v>0</v>
      </c>
      <c r="AR51" s="22">
        <f t="shared" si="22"/>
        <v>0</v>
      </c>
      <c r="AS51" s="23">
        <f t="shared" si="23"/>
        <v>0</v>
      </c>
      <c r="AT51" s="23">
        <f t="shared" si="24"/>
        <v>0</v>
      </c>
      <c r="AU51" s="23">
        <f t="shared" si="25"/>
        <v>0</v>
      </c>
      <c r="AV51" s="23">
        <f t="shared" si="26"/>
        <v>0</v>
      </c>
      <c r="AW51" s="23">
        <f t="shared" si="27"/>
        <v>0</v>
      </c>
      <c r="AX51" s="23">
        <f t="shared" si="28"/>
        <v>0</v>
      </c>
      <c r="AY51" s="23">
        <f t="shared" si="29"/>
        <v>0</v>
      </c>
      <c r="AZ51" s="24">
        <f t="shared" si="30"/>
        <v>0</v>
      </c>
      <c r="BB51" s="22">
        <f>IF(S51="I",1,0)</f>
        <v>0</v>
      </c>
      <c r="BC51" s="22">
        <f>IF(S51="I",1,0)</f>
        <v>0</v>
      </c>
      <c r="BD51" s="23">
        <f>IF(T51="I",1,0)</f>
        <v>0</v>
      </c>
      <c r="BE51" s="23">
        <f>IF(U51="I",1,0)</f>
        <v>0</v>
      </c>
      <c r="BF51" s="23">
        <f>IF(V51="I",1,0)</f>
        <v>0</v>
      </c>
      <c r="BG51" s="23">
        <f>IF(W51="I",1,0)</f>
        <v>0</v>
      </c>
      <c r="BH51" s="23">
        <f>IF(X51="I",1,0)</f>
        <v>0</v>
      </c>
      <c r="BI51" s="23">
        <f>IF(Y51="I",1,0)</f>
        <v>0</v>
      </c>
      <c r="BJ51" s="23">
        <f>IF(Z51="I",1,0)</f>
        <v>0</v>
      </c>
      <c r="BK51" s="24">
        <f>IF(AA51="I",1,0)</f>
        <v>0</v>
      </c>
      <c r="BW51" s="32" t="str">
        <f t="shared" si="10"/>
        <v xml:space="preserve"> </v>
      </c>
      <c r="BX51" s="32" t="str">
        <f t="shared" si="11"/>
        <v xml:space="preserve"> </v>
      </c>
      <c r="BY51" s="32" t="str">
        <f t="shared" si="12"/>
        <v xml:space="preserve"> </v>
      </c>
      <c r="BZ51" s="32" t="str">
        <f t="shared" si="13"/>
        <v xml:space="preserve"> </v>
      </c>
      <c r="CA51" s="32" t="str">
        <f t="shared" si="14"/>
        <v xml:space="preserve"> </v>
      </c>
      <c r="CB51" s="32" t="str">
        <f t="shared" si="15"/>
        <v xml:space="preserve"> </v>
      </c>
      <c r="CC51" s="32" t="str">
        <f t="shared" si="16"/>
        <v xml:space="preserve"> </v>
      </c>
      <c r="CD51" s="32" t="str">
        <f t="shared" si="17"/>
        <v xml:space="preserve"> </v>
      </c>
      <c r="CE51" s="32" t="str">
        <f t="shared" si="18"/>
        <v xml:space="preserve"> </v>
      </c>
      <c r="CF51" s="32" t="str">
        <f t="shared" si="19"/>
        <v xml:space="preserve"> </v>
      </c>
      <c r="CG51" s="33" t="e">
        <f t="shared" si="2"/>
        <v>#DIV/0!</v>
      </c>
      <c r="CH51" s="34">
        <f t="shared" si="3"/>
        <v>0</v>
      </c>
      <c r="CI51" s="34" t="e">
        <f t="shared" si="4"/>
        <v>#DIV/0!</v>
      </c>
      <c r="CV51" s="47"/>
      <c r="CW51" s="47"/>
      <c r="CX51" s="47"/>
      <c r="CY51" s="47"/>
      <c r="CZ51" s="47"/>
      <c r="DA51" s="47"/>
      <c r="DB51" s="47"/>
      <c r="DC51" s="47"/>
    </row>
    <row r="52" spans="2:107" s="4" customFormat="1" ht="15.75" x14ac:dyDescent="0.2">
      <c r="B52" s="163"/>
      <c r="C52" s="163"/>
      <c r="D52" s="168" t="str">
        <f t="shared" si="1"/>
        <v xml:space="preserve"> </v>
      </c>
      <c r="E52" s="180"/>
      <c r="F52" s="43"/>
      <c r="G52" s="43"/>
      <c r="H52" s="43"/>
      <c r="I52" s="59"/>
      <c r="J52" s="60"/>
      <c r="K52" s="196"/>
      <c r="L52" s="197"/>
      <c r="M52" s="197"/>
      <c r="N52" s="197"/>
      <c r="O52" s="197"/>
      <c r="P52" s="197"/>
      <c r="Q52" s="198"/>
      <c r="R52" s="196"/>
      <c r="S52" s="197"/>
      <c r="T52" s="197"/>
      <c r="U52" s="197"/>
      <c r="V52" s="197"/>
      <c r="W52" s="197"/>
      <c r="X52" s="197"/>
      <c r="Y52" s="197"/>
      <c r="Z52" s="197"/>
      <c r="AA52" s="198"/>
      <c r="AB52" s="129"/>
      <c r="AC52" s="215"/>
      <c r="AD52" s="266"/>
      <c r="AE52" s="216" t="e">
        <f t="shared" si="20"/>
        <v>#DIV/0!</v>
      </c>
      <c r="AF52" s="21">
        <f>IF(R52="S",1,0)</f>
        <v>0</v>
      </c>
      <c r="AG52" s="22">
        <f>IF(S52="S",1,0)</f>
        <v>0</v>
      </c>
      <c r="AH52" s="23">
        <f>IF(T52="S",1,0)</f>
        <v>0</v>
      </c>
      <c r="AI52" s="23">
        <f>IF(U52="S",1,0)</f>
        <v>0</v>
      </c>
      <c r="AJ52" s="23">
        <f>IF(V52="S",1,0)</f>
        <v>0</v>
      </c>
      <c r="AK52" s="23">
        <f>IF(W52="S",1,0)</f>
        <v>0</v>
      </c>
      <c r="AL52" s="23">
        <f>IF(X52="S",1,0)</f>
        <v>0</v>
      </c>
      <c r="AM52" s="23">
        <f>IF(Y52="S",1,0)</f>
        <v>0</v>
      </c>
      <c r="AN52" s="23">
        <f>IF(Z52="S",1,0)</f>
        <v>0</v>
      </c>
      <c r="AO52" s="24">
        <f>IF(AA52="S",1,0)</f>
        <v>0</v>
      </c>
      <c r="AQ52" s="22">
        <f t="shared" si="21"/>
        <v>0</v>
      </c>
      <c r="AR52" s="22">
        <f t="shared" si="22"/>
        <v>0</v>
      </c>
      <c r="AS52" s="23">
        <f t="shared" si="23"/>
        <v>0</v>
      </c>
      <c r="AT52" s="23">
        <f t="shared" si="24"/>
        <v>0</v>
      </c>
      <c r="AU52" s="23">
        <f t="shared" si="25"/>
        <v>0</v>
      </c>
      <c r="AV52" s="23">
        <f t="shared" si="26"/>
        <v>0</v>
      </c>
      <c r="AW52" s="23">
        <f t="shared" si="27"/>
        <v>0</v>
      </c>
      <c r="AX52" s="23">
        <f t="shared" si="28"/>
        <v>0</v>
      </c>
      <c r="AY52" s="23">
        <f t="shared" si="29"/>
        <v>0</v>
      </c>
      <c r="AZ52" s="24">
        <f t="shared" si="30"/>
        <v>0</v>
      </c>
      <c r="BB52" s="22">
        <f>IF(R52="I",1,0)</f>
        <v>0</v>
      </c>
      <c r="BC52" s="22">
        <f>IF(S52="I",1,0)</f>
        <v>0</v>
      </c>
      <c r="BD52" s="23">
        <f>IF(T52="I",1,0)</f>
        <v>0</v>
      </c>
      <c r="BE52" s="23">
        <f>IF(U52="I",1,0)</f>
        <v>0</v>
      </c>
      <c r="BF52" s="23">
        <f>IF(V52="I",1,0)</f>
        <v>0</v>
      </c>
      <c r="BG52" s="23">
        <f>IF(W52="I",1,0)</f>
        <v>0</v>
      </c>
      <c r="BH52" s="23">
        <f>IF(X52="I",1,0)</f>
        <v>0</v>
      </c>
      <c r="BI52" s="23">
        <f>IF(Y52="I",1,0)</f>
        <v>0</v>
      </c>
      <c r="BJ52" s="23">
        <f>IF(Z52="I",1,0)</f>
        <v>0</v>
      </c>
      <c r="BK52" s="24">
        <f>IF(AA52="I",1,0)</f>
        <v>0</v>
      </c>
      <c r="BW52" s="32" t="str">
        <f t="shared" si="10"/>
        <v xml:space="preserve"> </v>
      </c>
      <c r="BX52" s="32" t="str">
        <f t="shared" si="11"/>
        <v xml:space="preserve"> </v>
      </c>
      <c r="BY52" s="32" t="str">
        <f t="shared" si="12"/>
        <v xml:space="preserve"> </v>
      </c>
      <c r="BZ52" s="32" t="str">
        <f t="shared" si="13"/>
        <v xml:space="preserve"> </v>
      </c>
      <c r="CA52" s="32" t="str">
        <f t="shared" si="14"/>
        <v xml:space="preserve"> </v>
      </c>
      <c r="CB52" s="32" t="str">
        <f t="shared" si="15"/>
        <v xml:space="preserve"> </v>
      </c>
      <c r="CC52" s="32" t="str">
        <f t="shared" si="16"/>
        <v xml:space="preserve"> </v>
      </c>
      <c r="CD52" s="32" t="str">
        <f t="shared" si="17"/>
        <v xml:space="preserve"> </v>
      </c>
      <c r="CE52" s="32" t="str">
        <f t="shared" si="18"/>
        <v xml:space="preserve"> </v>
      </c>
      <c r="CF52" s="32" t="str">
        <f t="shared" si="19"/>
        <v xml:space="preserve"> </v>
      </c>
      <c r="CG52" s="33" t="e">
        <f t="shared" si="2"/>
        <v>#DIV/0!</v>
      </c>
      <c r="CH52" s="34">
        <f t="shared" si="3"/>
        <v>0</v>
      </c>
      <c r="CI52" s="34" t="e">
        <f t="shared" si="4"/>
        <v>#DIV/0!</v>
      </c>
      <c r="CV52" s="47"/>
      <c r="CW52" s="47"/>
      <c r="CX52" s="47"/>
      <c r="CY52" s="47"/>
      <c r="CZ52" s="47"/>
      <c r="DA52" s="47"/>
      <c r="DB52" s="47"/>
      <c r="DC52" s="47"/>
    </row>
    <row r="53" spans="2:107" s="4" customFormat="1" ht="15.75" x14ac:dyDescent="0.2">
      <c r="B53" s="17"/>
      <c r="C53" s="17"/>
      <c r="D53" s="168" t="str">
        <f t="shared" si="1"/>
        <v xml:space="preserve"> </v>
      </c>
      <c r="E53" s="180"/>
      <c r="F53" s="43"/>
      <c r="G53" s="43"/>
      <c r="H53" s="43"/>
      <c r="I53" s="52"/>
      <c r="J53" s="60"/>
      <c r="K53" s="196"/>
      <c r="L53" s="197"/>
      <c r="M53" s="197"/>
      <c r="N53" s="197"/>
      <c r="O53" s="197"/>
      <c r="P53" s="197"/>
      <c r="Q53" s="198"/>
      <c r="R53" s="196"/>
      <c r="S53" s="197"/>
      <c r="T53" s="197"/>
      <c r="U53" s="197"/>
      <c r="V53" s="197"/>
      <c r="W53" s="197"/>
      <c r="X53" s="197"/>
      <c r="Y53" s="197"/>
      <c r="Z53" s="197"/>
      <c r="AA53" s="198"/>
      <c r="AB53" s="129"/>
      <c r="AC53" s="215"/>
      <c r="AD53" s="266"/>
      <c r="AE53" s="216" t="e">
        <f t="shared" si="20"/>
        <v>#DIV/0!</v>
      </c>
      <c r="AF53" s="21">
        <f>IF(R53="S",1,0)</f>
        <v>0</v>
      </c>
      <c r="AG53" s="22">
        <f>IF(S53="S",1,0)</f>
        <v>0</v>
      </c>
      <c r="AH53" s="23">
        <f>IF(T53="S",1,0)</f>
        <v>0</v>
      </c>
      <c r="AI53" s="23">
        <f>IF(U53="S",1,0)</f>
        <v>0</v>
      </c>
      <c r="AJ53" s="23">
        <f>IF(V53="S",1,0)</f>
        <v>0</v>
      </c>
      <c r="AK53" s="23">
        <f>IF(W53="S",1,0)</f>
        <v>0</v>
      </c>
      <c r="AL53" s="23">
        <f>IF(X53="S",1,0)</f>
        <v>0</v>
      </c>
      <c r="AM53" s="23">
        <f>IF(Y53="S",1,0)</f>
        <v>0</v>
      </c>
      <c r="AN53" s="23">
        <f>IF(Z53="S",1,0)</f>
        <v>0</v>
      </c>
      <c r="AO53" s="24">
        <f>IF(AA53="S",1,0)</f>
        <v>0</v>
      </c>
      <c r="AQ53" s="22">
        <f t="shared" si="21"/>
        <v>0</v>
      </c>
      <c r="AR53" s="22">
        <f t="shared" si="22"/>
        <v>0</v>
      </c>
      <c r="AS53" s="23">
        <f t="shared" si="23"/>
        <v>0</v>
      </c>
      <c r="AT53" s="23">
        <f t="shared" si="24"/>
        <v>0</v>
      </c>
      <c r="AU53" s="23">
        <f t="shared" si="25"/>
        <v>0</v>
      </c>
      <c r="AV53" s="23">
        <f t="shared" si="26"/>
        <v>0</v>
      </c>
      <c r="AW53" s="23">
        <f t="shared" si="27"/>
        <v>0</v>
      </c>
      <c r="AX53" s="23">
        <f t="shared" si="28"/>
        <v>0</v>
      </c>
      <c r="AY53" s="23">
        <f t="shared" si="29"/>
        <v>0</v>
      </c>
      <c r="AZ53" s="24">
        <f t="shared" si="30"/>
        <v>0</v>
      </c>
      <c r="BB53" s="22">
        <f>IF(R53="I",1,0)</f>
        <v>0</v>
      </c>
      <c r="BC53" s="22">
        <f>IF(S53="I",1,0)</f>
        <v>0</v>
      </c>
      <c r="BD53" s="23">
        <f>IF(T53="I",1,0)</f>
        <v>0</v>
      </c>
      <c r="BE53" s="23">
        <f>IF(U53="I",1,0)</f>
        <v>0</v>
      </c>
      <c r="BF53" s="23">
        <f>IF(V53="I",1,0)</f>
        <v>0</v>
      </c>
      <c r="BG53" s="23">
        <f>IF(W53="I",1,0)</f>
        <v>0</v>
      </c>
      <c r="BH53" s="23">
        <f>IF(X53="I",1,0)</f>
        <v>0</v>
      </c>
      <c r="BI53" s="23">
        <f>IF(Y53="I",1,0)</f>
        <v>0</v>
      </c>
      <c r="BJ53" s="23">
        <f>IF(Z53="I",1,0)</f>
        <v>0</v>
      </c>
      <c r="BK53" s="24">
        <f>IF(AA53="I",1,0)</f>
        <v>0</v>
      </c>
      <c r="BW53" s="32" t="str">
        <f t="shared" si="10"/>
        <v xml:space="preserve"> </v>
      </c>
      <c r="BX53" s="32" t="str">
        <f t="shared" si="11"/>
        <v xml:space="preserve"> </v>
      </c>
      <c r="BY53" s="32" t="str">
        <f t="shared" si="12"/>
        <v xml:space="preserve"> </v>
      </c>
      <c r="BZ53" s="32" t="str">
        <f t="shared" si="13"/>
        <v xml:space="preserve"> </v>
      </c>
      <c r="CA53" s="32" t="str">
        <f t="shared" si="14"/>
        <v xml:space="preserve"> </v>
      </c>
      <c r="CB53" s="32" t="str">
        <f t="shared" si="15"/>
        <v xml:space="preserve"> </v>
      </c>
      <c r="CC53" s="32" t="str">
        <f t="shared" si="16"/>
        <v xml:space="preserve"> </v>
      </c>
      <c r="CD53" s="32" t="str">
        <f t="shared" si="17"/>
        <v xml:space="preserve"> </v>
      </c>
      <c r="CE53" s="32" t="str">
        <f t="shared" si="18"/>
        <v xml:space="preserve"> </v>
      </c>
      <c r="CF53" s="32" t="str">
        <f t="shared" si="19"/>
        <v xml:space="preserve"> </v>
      </c>
      <c r="CG53" s="33" t="e">
        <f t="shared" si="2"/>
        <v>#DIV/0!</v>
      </c>
      <c r="CH53" s="34">
        <f t="shared" si="3"/>
        <v>0</v>
      </c>
      <c r="CI53" s="34" t="e">
        <f t="shared" si="4"/>
        <v>#DIV/0!</v>
      </c>
      <c r="CV53" s="47"/>
      <c r="CW53" s="47"/>
      <c r="CX53" s="47"/>
      <c r="CY53" s="47"/>
      <c r="CZ53" s="47"/>
      <c r="DA53" s="47"/>
      <c r="DB53" s="47"/>
      <c r="DC53" s="47"/>
    </row>
    <row r="54" spans="2:107" s="4" customFormat="1" ht="15.75" x14ac:dyDescent="0.2">
      <c r="B54" s="17"/>
      <c r="C54" s="17"/>
      <c r="D54" s="168" t="str">
        <f t="shared" si="1"/>
        <v xml:space="preserve"> </v>
      </c>
      <c r="E54" s="180"/>
      <c r="F54" s="43"/>
      <c r="G54" s="43"/>
      <c r="H54" s="43"/>
      <c r="I54" s="52"/>
      <c r="J54" s="60"/>
      <c r="K54" s="196"/>
      <c r="L54" s="197"/>
      <c r="M54" s="197"/>
      <c r="N54" s="197"/>
      <c r="O54" s="197"/>
      <c r="P54" s="197"/>
      <c r="Q54" s="198"/>
      <c r="R54" s="196"/>
      <c r="S54" s="197"/>
      <c r="T54" s="197"/>
      <c r="U54" s="197"/>
      <c r="V54" s="197"/>
      <c r="W54" s="197"/>
      <c r="X54" s="197"/>
      <c r="Y54" s="197"/>
      <c r="Z54" s="197"/>
      <c r="AA54" s="198"/>
      <c r="AB54" s="129"/>
      <c r="AC54" s="215"/>
      <c r="AD54" s="266"/>
      <c r="AE54" s="216" t="e">
        <f t="shared" si="20"/>
        <v>#DIV/0!</v>
      </c>
      <c r="AF54" s="21">
        <f>IF(R54="S",1,0)</f>
        <v>0</v>
      </c>
      <c r="AG54" s="22">
        <f>IF(S54="S",1,0)</f>
        <v>0</v>
      </c>
      <c r="AH54" s="23">
        <f>IF(T54="S",1,0)</f>
        <v>0</v>
      </c>
      <c r="AI54" s="23">
        <f>IF(U54="S",1,0)</f>
        <v>0</v>
      </c>
      <c r="AJ54" s="23">
        <f>IF(V54="S",1,0)</f>
        <v>0</v>
      </c>
      <c r="AK54" s="23">
        <f>IF(W54="S",1,0)</f>
        <v>0</v>
      </c>
      <c r="AL54" s="23">
        <f>IF(X54="S",1,0)</f>
        <v>0</v>
      </c>
      <c r="AM54" s="23">
        <f>IF(Y54="S",1,0)</f>
        <v>0</v>
      </c>
      <c r="AN54" s="23">
        <f>IF(Z54="S",1,0)</f>
        <v>0</v>
      </c>
      <c r="AO54" s="24">
        <f>IF(AA54="S",1,0)</f>
        <v>0</v>
      </c>
      <c r="AQ54" s="22">
        <f>IF(R54="C",1,0)</f>
        <v>0</v>
      </c>
      <c r="AR54" s="22">
        <f>IF(S54="C",1,0)</f>
        <v>0</v>
      </c>
      <c r="AS54" s="23">
        <f>IF(T54="C",1,0)</f>
        <v>0</v>
      </c>
      <c r="AT54" s="23">
        <f>IF(U54="C",1,0)</f>
        <v>0</v>
      </c>
      <c r="AU54" s="23">
        <f>IF(V54="C",1,0)</f>
        <v>0</v>
      </c>
      <c r="AV54" s="23">
        <f>IF(W54="C",1,0)</f>
        <v>0</v>
      </c>
      <c r="AW54" s="23">
        <f>IF(X54="C",1,0)</f>
        <v>0</v>
      </c>
      <c r="AX54" s="23">
        <f>IF(Y54="C",1,0)</f>
        <v>0</v>
      </c>
      <c r="AY54" s="23">
        <f>IF(Z54="C",1,0)</f>
        <v>0</v>
      </c>
      <c r="AZ54" s="24">
        <f>IF(AA54="C",1,0)</f>
        <v>0</v>
      </c>
      <c r="BB54" s="22">
        <f>IF(R54="I",1,0)</f>
        <v>0</v>
      </c>
      <c r="BC54" s="22">
        <f>IF(S54="I",1,0)</f>
        <v>0</v>
      </c>
      <c r="BD54" s="23">
        <f>IF(T54="I",1,0)</f>
        <v>0</v>
      </c>
      <c r="BE54" s="23">
        <f>IF(U54="I",1,0)</f>
        <v>0</v>
      </c>
      <c r="BF54" s="23">
        <f>IF(V54="I",1,0)</f>
        <v>0</v>
      </c>
      <c r="BG54" s="23">
        <f>IF(W54="I",1,0)</f>
        <v>0</v>
      </c>
      <c r="BH54" s="23">
        <f>IF(X54="I",1,0)</f>
        <v>0</v>
      </c>
      <c r="BI54" s="23">
        <f>IF(Y54="I",1,0)</f>
        <v>0</v>
      </c>
      <c r="BJ54" s="23">
        <f>IF(Z54="I",1,0)</f>
        <v>0</v>
      </c>
      <c r="BK54" s="24">
        <f>IF(AA54="I",1,0)</f>
        <v>0</v>
      </c>
      <c r="BW54" s="32" t="str">
        <f>IF(R54="S",1," ")</f>
        <v xml:space="preserve"> </v>
      </c>
      <c r="BX54" s="32" t="str">
        <f>IF(S54="S",1," ")</f>
        <v xml:space="preserve"> </v>
      </c>
      <c r="BY54" s="32" t="str">
        <f>IF(T54="S",1," ")</f>
        <v xml:space="preserve"> </v>
      </c>
      <c r="BZ54" s="32" t="str">
        <f>IF(U54="S",1," ")</f>
        <v xml:space="preserve"> </v>
      </c>
      <c r="CA54" s="32" t="str">
        <f>IF(V54="S",1," ")</f>
        <v xml:space="preserve"> </v>
      </c>
      <c r="CB54" s="32" t="str">
        <f>IF(W54="S",1," ")</f>
        <v xml:space="preserve"> </v>
      </c>
      <c r="CC54" s="32" t="str">
        <f>IF(X54="S",1," ")</f>
        <v xml:space="preserve"> </v>
      </c>
      <c r="CD54" s="32" t="str">
        <f>IF(Y54="S",1," ")</f>
        <v xml:space="preserve"> </v>
      </c>
      <c r="CE54" s="32" t="str">
        <f>IF(Z54="S",1," ")</f>
        <v xml:space="preserve"> </v>
      </c>
      <c r="CF54" s="32" t="str">
        <f>IF(AA54="S",1," ")</f>
        <v xml:space="preserve"> </v>
      </c>
      <c r="CG54" s="33" t="e">
        <f t="shared" si="2"/>
        <v>#DIV/0!</v>
      </c>
      <c r="CH54" s="34">
        <f t="shared" si="3"/>
        <v>0</v>
      </c>
      <c r="CI54" s="34" t="e">
        <f t="shared" si="4"/>
        <v>#DIV/0!</v>
      </c>
      <c r="CV54" s="47"/>
      <c r="CW54" s="47"/>
      <c r="CX54" s="47"/>
      <c r="CY54" s="47"/>
      <c r="CZ54" s="47"/>
      <c r="DA54" s="47"/>
      <c r="DB54" s="47"/>
      <c r="DC54" s="47"/>
    </row>
    <row r="55" spans="2:107" s="4" customFormat="1" ht="15.75" x14ac:dyDescent="0.2">
      <c r="B55" s="17"/>
      <c r="C55" s="17"/>
      <c r="D55" s="168" t="str">
        <f t="shared" si="1"/>
        <v xml:space="preserve"> </v>
      </c>
      <c r="E55" s="180"/>
      <c r="F55" s="43"/>
      <c r="G55" s="43"/>
      <c r="H55" s="43"/>
      <c r="I55" s="52"/>
      <c r="J55" s="102"/>
      <c r="K55" s="196"/>
      <c r="L55" s="197"/>
      <c r="M55" s="197"/>
      <c r="N55" s="197"/>
      <c r="O55" s="197"/>
      <c r="P55" s="197"/>
      <c r="Q55" s="198"/>
      <c r="R55" s="196"/>
      <c r="S55" s="197"/>
      <c r="T55" s="197"/>
      <c r="U55" s="197"/>
      <c r="V55" s="197"/>
      <c r="W55" s="197"/>
      <c r="X55" s="197"/>
      <c r="Y55" s="197"/>
      <c r="Z55" s="197"/>
      <c r="AA55" s="198"/>
      <c r="AB55" s="129"/>
      <c r="AC55" s="215"/>
      <c r="AD55" s="266"/>
      <c r="AE55" s="216" t="e">
        <f t="shared" si="20"/>
        <v>#DIV/0!</v>
      </c>
      <c r="AF55" s="21">
        <f>IF(R55="S",1,0)</f>
        <v>0</v>
      </c>
      <c r="AG55" s="22">
        <f>IF(S55="S",1,0)</f>
        <v>0</v>
      </c>
      <c r="AH55" s="23">
        <f>IF(T55="S",1,0)</f>
        <v>0</v>
      </c>
      <c r="AI55" s="23">
        <f>IF(U55="S",1,0)</f>
        <v>0</v>
      </c>
      <c r="AJ55" s="23">
        <f>IF(V55="S",1,0)</f>
        <v>0</v>
      </c>
      <c r="AK55" s="23">
        <f>IF(W55="S",1,0)</f>
        <v>0</v>
      </c>
      <c r="AL55" s="23">
        <f>IF(X55="S",1,0)</f>
        <v>0</v>
      </c>
      <c r="AM55" s="23">
        <f>IF(Y55="S",1,0)</f>
        <v>0</v>
      </c>
      <c r="AN55" s="23">
        <f>IF(Z55="S",1,0)</f>
        <v>0</v>
      </c>
      <c r="AO55" s="24">
        <f>IF(AA55="S",1,0)</f>
        <v>0</v>
      </c>
      <c r="AQ55" s="22">
        <f>IF(R55="C",1,0)</f>
        <v>0</v>
      </c>
      <c r="AR55" s="22">
        <f>IF(S55="C",1,0)</f>
        <v>0</v>
      </c>
      <c r="AS55" s="23">
        <f>IF(T55="C",1,0)</f>
        <v>0</v>
      </c>
      <c r="AT55" s="23">
        <f>IF(U55="C",1,0)</f>
        <v>0</v>
      </c>
      <c r="AU55" s="23">
        <f>IF(V55="C",1,0)</f>
        <v>0</v>
      </c>
      <c r="AV55" s="23">
        <f>IF(W55="C",1,0)</f>
        <v>0</v>
      </c>
      <c r="AW55" s="23">
        <f>IF(X55="C",1,0)</f>
        <v>0</v>
      </c>
      <c r="AX55" s="23">
        <f>IF(Y55="C",1,0)</f>
        <v>0</v>
      </c>
      <c r="AY55" s="23">
        <f>IF(Z55="C",1,0)</f>
        <v>0</v>
      </c>
      <c r="AZ55" s="24">
        <f>IF(AA55="C",1,0)</f>
        <v>0</v>
      </c>
      <c r="BB55" s="22">
        <f>IF(R55="I",1,0)</f>
        <v>0</v>
      </c>
      <c r="BC55" s="22">
        <f>IF(S55="I",1,0)</f>
        <v>0</v>
      </c>
      <c r="BD55" s="23">
        <f>IF(T55="I",1,0)</f>
        <v>0</v>
      </c>
      <c r="BE55" s="23">
        <f>IF(U55="I",1,0)</f>
        <v>0</v>
      </c>
      <c r="BF55" s="23">
        <f>IF(V55="I",1,0)</f>
        <v>0</v>
      </c>
      <c r="BG55" s="23">
        <f>IF(W55="I",1,0)</f>
        <v>0</v>
      </c>
      <c r="BH55" s="23">
        <f>IF(X55="I",1,0)</f>
        <v>0</v>
      </c>
      <c r="BI55" s="23">
        <f>IF(Y55="I",1,0)</f>
        <v>0</v>
      </c>
      <c r="BJ55" s="23">
        <f>IF(Z55="I",1,0)</f>
        <v>0</v>
      </c>
      <c r="BK55" s="24">
        <f>IF(AA55="I",1,0)</f>
        <v>0</v>
      </c>
      <c r="BW55" s="32" t="str">
        <f>IF(R55="S",1," ")</f>
        <v xml:space="preserve"> </v>
      </c>
      <c r="BX55" s="32" t="str">
        <f>IF(S55="S",1," ")</f>
        <v xml:space="preserve"> </v>
      </c>
      <c r="BY55" s="32" t="str">
        <f>IF(T55="S",1," ")</f>
        <v xml:space="preserve"> </v>
      </c>
      <c r="BZ55" s="32" t="str">
        <f>IF(U55="S",1," ")</f>
        <v xml:space="preserve"> </v>
      </c>
      <c r="CA55" s="32" t="str">
        <f>IF(V55="S",1," ")</f>
        <v xml:space="preserve"> </v>
      </c>
      <c r="CB55" s="32" t="str">
        <f>IF(W55="S",1," ")</f>
        <v xml:space="preserve"> </v>
      </c>
      <c r="CC55" s="32" t="str">
        <f>IF(X55="S",1," ")</f>
        <v xml:space="preserve"> </v>
      </c>
      <c r="CD55" s="32" t="str">
        <f>IF(Y55="S",1," ")</f>
        <v xml:space="preserve"> </v>
      </c>
      <c r="CE55" s="32" t="str">
        <f>IF(Z55="S",1," ")</f>
        <v xml:space="preserve"> </v>
      </c>
      <c r="CF55" s="32" t="str">
        <f>IF(AA55="S",1," ")</f>
        <v xml:space="preserve"> </v>
      </c>
      <c r="CG55" s="33" t="e">
        <f t="shared" si="2"/>
        <v>#DIV/0!</v>
      </c>
      <c r="CH55" s="34">
        <f t="shared" si="3"/>
        <v>0</v>
      </c>
      <c r="CI55" s="34" t="e">
        <f t="shared" si="4"/>
        <v>#DIV/0!</v>
      </c>
      <c r="CV55" s="47"/>
      <c r="CW55" s="47"/>
      <c r="CX55" s="47"/>
      <c r="CY55" s="47"/>
      <c r="CZ55" s="47"/>
      <c r="DA55" s="47"/>
      <c r="DB55" s="47"/>
      <c r="DC55" s="47"/>
    </row>
    <row r="56" spans="2:107" s="4" customFormat="1" ht="15.75" x14ac:dyDescent="0.2">
      <c r="B56" s="17"/>
      <c r="C56" s="17"/>
      <c r="D56" s="168" t="str">
        <f t="shared" si="1"/>
        <v xml:space="preserve"> </v>
      </c>
      <c r="E56" s="180"/>
      <c r="F56" s="43"/>
      <c r="G56" s="43"/>
      <c r="H56" s="43"/>
      <c r="I56" s="52"/>
      <c r="J56" s="60"/>
      <c r="K56" s="196"/>
      <c r="L56" s="197"/>
      <c r="M56" s="197"/>
      <c r="N56" s="197"/>
      <c r="O56" s="197"/>
      <c r="P56" s="197"/>
      <c r="Q56" s="198"/>
      <c r="R56" s="196"/>
      <c r="S56" s="197"/>
      <c r="T56" s="197"/>
      <c r="U56" s="197"/>
      <c r="V56" s="197"/>
      <c r="W56" s="197"/>
      <c r="X56" s="197"/>
      <c r="Y56" s="197"/>
      <c r="Z56" s="197"/>
      <c r="AA56" s="198"/>
      <c r="AB56" s="129"/>
      <c r="AC56" s="215"/>
      <c r="AD56" s="266"/>
      <c r="AE56" s="216" t="e">
        <f t="shared" si="20"/>
        <v>#DIV/0!</v>
      </c>
      <c r="AF56" s="21">
        <f>IF(R56="S",1,0)</f>
        <v>0</v>
      </c>
      <c r="AG56" s="22">
        <f>IF(S56="S",1,0)</f>
        <v>0</v>
      </c>
      <c r="AH56" s="23">
        <f>IF(T56="S",1,0)</f>
        <v>0</v>
      </c>
      <c r="AI56" s="23">
        <f>IF(U56="S",1,0)</f>
        <v>0</v>
      </c>
      <c r="AJ56" s="23">
        <f>IF(V56="S",1,0)</f>
        <v>0</v>
      </c>
      <c r="AK56" s="23">
        <f>IF(W56="S",1,0)</f>
        <v>0</v>
      </c>
      <c r="AL56" s="23">
        <f>IF(X56="S",1,0)</f>
        <v>0</v>
      </c>
      <c r="AM56" s="23">
        <f>IF(Y56="S",1,0)</f>
        <v>0</v>
      </c>
      <c r="AN56" s="23">
        <f>IF(Z56="S",1,0)</f>
        <v>0</v>
      </c>
      <c r="AO56" s="24">
        <f>IF(AA56="S",1,0)</f>
        <v>0</v>
      </c>
      <c r="AQ56" s="22">
        <f>IF(R56="C",1,0)</f>
        <v>0</v>
      </c>
      <c r="AR56" s="22">
        <f>IF(S56="C",1,0)</f>
        <v>0</v>
      </c>
      <c r="AS56" s="23">
        <f>IF(T56="C",1,0)</f>
        <v>0</v>
      </c>
      <c r="AT56" s="23">
        <f>IF(U56="C",1,0)</f>
        <v>0</v>
      </c>
      <c r="AU56" s="23">
        <f>IF(V56="C",1,0)</f>
        <v>0</v>
      </c>
      <c r="AV56" s="23">
        <f>IF(W56="C",1,0)</f>
        <v>0</v>
      </c>
      <c r="AW56" s="23">
        <f>IF(X56="C",1,0)</f>
        <v>0</v>
      </c>
      <c r="AX56" s="23">
        <f>IF(Y56="C",1,0)</f>
        <v>0</v>
      </c>
      <c r="AY56" s="23">
        <f>IF(Z56="C",1,0)</f>
        <v>0</v>
      </c>
      <c r="AZ56" s="24">
        <f>IF(AA56="C",1,0)</f>
        <v>0</v>
      </c>
      <c r="BB56" s="22">
        <f>IF(R56="I",1,0)</f>
        <v>0</v>
      </c>
      <c r="BC56" s="22">
        <f>IF(S56="I",1,0)</f>
        <v>0</v>
      </c>
      <c r="BD56" s="23">
        <f>IF(T56="I",1,0)</f>
        <v>0</v>
      </c>
      <c r="BE56" s="23">
        <f>IF(U56="I",1,0)</f>
        <v>0</v>
      </c>
      <c r="BF56" s="23">
        <f>IF(V56="I",1,0)</f>
        <v>0</v>
      </c>
      <c r="BG56" s="23">
        <f>IF(W56="I",1,0)</f>
        <v>0</v>
      </c>
      <c r="BH56" s="23">
        <f>IF(X56="I",1,0)</f>
        <v>0</v>
      </c>
      <c r="BI56" s="23">
        <f>IF(Y56="I",1,0)</f>
        <v>0</v>
      </c>
      <c r="BJ56" s="23">
        <f>IF(Z56="I",1,0)</f>
        <v>0</v>
      </c>
      <c r="BK56" s="24">
        <f>IF(AA56="I",1,0)</f>
        <v>0</v>
      </c>
      <c r="BW56" s="32" t="str">
        <f>IF(R56="S",1," ")</f>
        <v xml:space="preserve"> </v>
      </c>
      <c r="BX56" s="32" t="str">
        <f>IF(S56="S",1," ")</f>
        <v xml:space="preserve"> </v>
      </c>
      <c r="BY56" s="32" t="str">
        <f>IF(T56="S",1," ")</f>
        <v xml:space="preserve"> </v>
      </c>
      <c r="BZ56" s="32" t="str">
        <f>IF(U56="S",1," ")</f>
        <v xml:space="preserve"> </v>
      </c>
      <c r="CA56" s="32" t="str">
        <f>IF(V56="S",1," ")</f>
        <v xml:space="preserve"> </v>
      </c>
      <c r="CB56" s="32" t="str">
        <f>IF(W56="S",1," ")</f>
        <v xml:space="preserve"> </v>
      </c>
      <c r="CC56" s="32" t="str">
        <f>IF(X56="S",1," ")</f>
        <v xml:space="preserve"> </v>
      </c>
      <c r="CD56" s="32" t="str">
        <f>IF(Y56="S",1," ")</f>
        <v xml:space="preserve"> </v>
      </c>
      <c r="CE56" s="32" t="str">
        <f>IF(Z56="S",1," ")</f>
        <v xml:space="preserve"> </v>
      </c>
      <c r="CF56" s="32" t="str">
        <f>IF(AA56="S",1," ")</f>
        <v xml:space="preserve"> </v>
      </c>
      <c r="CG56" s="33" t="e">
        <f t="shared" si="2"/>
        <v>#DIV/0!</v>
      </c>
      <c r="CH56" s="34">
        <f t="shared" si="3"/>
        <v>0</v>
      </c>
      <c r="CI56" s="34" t="e">
        <f t="shared" si="4"/>
        <v>#DIV/0!</v>
      </c>
      <c r="CV56" s="47"/>
      <c r="CW56" s="47"/>
      <c r="CX56" s="47"/>
      <c r="CY56" s="47"/>
      <c r="CZ56" s="47"/>
      <c r="DA56" s="47"/>
      <c r="DB56" s="47"/>
      <c r="DC56" s="47"/>
    </row>
    <row r="57" spans="2:107" s="4" customFormat="1" ht="15.75" x14ac:dyDescent="0.2">
      <c r="B57" s="17"/>
      <c r="C57" s="17"/>
      <c r="D57" s="168" t="str">
        <f t="shared" si="1"/>
        <v xml:space="preserve"> </v>
      </c>
      <c r="E57" s="180"/>
      <c r="F57" s="43"/>
      <c r="G57" s="43"/>
      <c r="H57" s="43"/>
      <c r="I57" s="52"/>
      <c r="J57" s="99"/>
      <c r="K57" s="196"/>
      <c r="L57" s="197"/>
      <c r="M57" s="197"/>
      <c r="N57" s="197"/>
      <c r="O57" s="197"/>
      <c r="P57" s="197"/>
      <c r="Q57" s="198"/>
      <c r="R57" s="196"/>
      <c r="S57" s="197"/>
      <c r="T57" s="197"/>
      <c r="U57" s="197"/>
      <c r="V57" s="197"/>
      <c r="W57" s="197"/>
      <c r="X57" s="197"/>
      <c r="Y57" s="197"/>
      <c r="Z57" s="197"/>
      <c r="AA57" s="198"/>
      <c r="AB57" s="129"/>
      <c r="AC57" s="215"/>
      <c r="AD57" s="266"/>
      <c r="AE57" s="216" t="e">
        <f t="shared" si="20"/>
        <v>#DIV/0!</v>
      </c>
      <c r="AF57" s="21">
        <f>IF(R57="S",1,0)</f>
        <v>0</v>
      </c>
      <c r="AG57" s="22">
        <f>IF(S57="S",1,0)</f>
        <v>0</v>
      </c>
      <c r="AH57" s="23">
        <f>IF(T57="S",1,0)</f>
        <v>0</v>
      </c>
      <c r="AI57" s="23">
        <f>IF(U57="S",1,0)</f>
        <v>0</v>
      </c>
      <c r="AJ57" s="23">
        <f>IF(V57="S",1,0)</f>
        <v>0</v>
      </c>
      <c r="AK57" s="23">
        <f>IF(W57="S",1,0)</f>
        <v>0</v>
      </c>
      <c r="AL57" s="23">
        <f>IF(X57="S",1,0)</f>
        <v>0</v>
      </c>
      <c r="AM57" s="23">
        <f>IF(Y57="S",1,0)</f>
        <v>0</v>
      </c>
      <c r="AN57" s="23">
        <f>IF(Z57="S",1,0)</f>
        <v>0</v>
      </c>
      <c r="AO57" s="24">
        <f>IF(AA57="S",1,0)</f>
        <v>0</v>
      </c>
      <c r="AQ57" s="22">
        <f>IF(R57="C",1,0)</f>
        <v>0</v>
      </c>
      <c r="AR57" s="22">
        <f>IF(S57="C",1,0)</f>
        <v>0</v>
      </c>
      <c r="AS57" s="23">
        <f>IF(T57="C",1,0)</f>
        <v>0</v>
      </c>
      <c r="AT57" s="23">
        <f>IF(U57="C",1,0)</f>
        <v>0</v>
      </c>
      <c r="AU57" s="23">
        <f>IF(V57="C",1,0)</f>
        <v>0</v>
      </c>
      <c r="AV57" s="23">
        <f>IF(W57="C",1,0)</f>
        <v>0</v>
      </c>
      <c r="AW57" s="23">
        <f>IF(X57="C",1,0)</f>
        <v>0</v>
      </c>
      <c r="AX57" s="23">
        <f>IF(Y57="C",1,0)</f>
        <v>0</v>
      </c>
      <c r="AY57" s="23">
        <f>IF(Z57="C",1,0)</f>
        <v>0</v>
      </c>
      <c r="AZ57" s="24">
        <f>IF(AA57="C",1,0)</f>
        <v>0</v>
      </c>
      <c r="BB57" s="22">
        <f>IF(R57="I",1,0)</f>
        <v>0</v>
      </c>
      <c r="BC57" s="22">
        <f>IF(S57="I",1,0)</f>
        <v>0</v>
      </c>
      <c r="BD57" s="23">
        <f>IF(T57="I",1,0)</f>
        <v>0</v>
      </c>
      <c r="BE57" s="23">
        <f>IF(U57="I",1,0)</f>
        <v>0</v>
      </c>
      <c r="BF57" s="23">
        <f>IF(V57="I",1,0)</f>
        <v>0</v>
      </c>
      <c r="BG57" s="23">
        <f>IF(W57="I",1,0)</f>
        <v>0</v>
      </c>
      <c r="BH57" s="23">
        <f>IF(X57="I",1,0)</f>
        <v>0</v>
      </c>
      <c r="BI57" s="23">
        <f>IF(Y57="I",1,0)</f>
        <v>0</v>
      </c>
      <c r="BJ57" s="23">
        <f>IF(Z57="I",1,0)</f>
        <v>0</v>
      </c>
      <c r="BK57" s="24">
        <f>IF(AA57="I",1,0)</f>
        <v>0</v>
      </c>
      <c r="BW57" s="32" t="str">
        <f>IF(R57="S",1," ")</f>
        <v xml:space="preserve"> </v>
      </c>
      <c r="BX57" s="32" t="str">
        <f>IF(S57="S",1," ")</f>
        <v xml:space="preserve"> </v>
      </c>
      <c r="BY57" s="32" t="str">
        <f>IF(T57="S",1," ")</f>
        <v xml:space="preserve"> </v>
      </c>
      <c r="BZ57" s="32" t="str">
        <f>IF(U57="S",1," ")</f>
        <v xml:space="preserve"> </v>
      </c>
      <c r="CA57" s="32" t="str">
        <f>IF(V57="S",1," ")</f>
        <v xml:space="preserve"> </v>
      </c>
      <c r="CB57" s="32" t="str">
        <f>IF(W57="S",1," ")</f>
        <v xml:space="preserve"> </v>
      </c>
      <c r="CC57" s="32" t="str">
        <f>IF(X57="S",1," ")</f>
        <v xml:space="preserve"> </v>
      </c>
      <c r="CD57" s="32" t="str">
        <f>IF(Y57="S",1," ")</f>
        <v xml:space="preserve"> </v>
      </c>
      <c r="CE57" s="32" t="str">
        <f>IF(Z57="S",1," ")</f>
        <v xml:space="preserve"> </v>
      </c>
      <c r="CF57" s="32" t="str">
        <f>IF(AA57="S",1," ")</f>
        <v xml:space="preserve"> </v>
      </c>
      <c r="CG57" s="33" t="e">
        <f t="shared" si="2"/>
        <v>#DIV/0!</v>
      </c>
      <c r="CH57" s="34">
        <f t="shared" si="3"/>
        <v>0</v>
      </c>
      <c r="CI57" s="34" t="e">
        <f t="shared" si="4"/>
        <v>#DIV/0!</v>
      </c>
      <c r="CV57" s="47"/>
      <c r="CW57" s="47"/>
      <c r="CX57" s="47"/>
      <c r="CY57" s="47"/>
      <c r="CZ57" s="47"/>
      <c r="DA57" s="47"/>
      <c r="DB57" s="47"/>
      <c r="DC57" s="47"/>
    </row>
    <row r="58" spans="2:107" s="4" customFormat="1" ht="15.75" x14ac:dyDescent="0.2">
      <c r="B58" s="17"/>
      <c r="C58" s="17"/>
      <c r="D58" s="168" t="str">
        <f t="shared" si="1"/>
        <v xml:space="preserve"> </v>
      </c>
      <c r="E58" s="179"/>
      <c r="F58" s="43"/>
      <c r="G58" s="43"/>
      <c r="H58" s="43"/>
      <c r="I58" s="56"/>
      <c r="J58" s="99"/>
      <c r="K58" s="196"/>
      <c r="L58" s="197"/>
      <c r="M58" s="197"/>
      <c r="N58" s="197"/>
      <c r="O58" s="197"/>
      <c r="P58" s="197"/>
      <c r="Q58" s="198"/>
      <c r="R58" s="196"/>
      <c r="S58" s="197"/>
      <c r="T58" s="197"/>
      <c r="U58" s="197"/>
      <c r="V58" s="197"/>
      <c r="W58" s="197"/>
      <c r="X58" s="197"/>
      <c r="Y58" s="197"/>
      <c r="Z58" s="197"/>
      <c r="AA58" s="198"/>
      <c r="AB58" s="129"/>
      <c r="AC58" s="215"/>
      <c r="AD58" s="266"/>
      <c r="AE58" s="216" t="e">
        <f t="shared" si="20"/>
        <v>#DIV/0!</v>
      </c>
      <c r="AF58" s="21">
        <f>IF(R58="S",1,0)</f>
        <v>0</v>
      </c>
      <c r="AG58" s="22">
        <f>IF(S58="S",1,0)</f>
        <v>0</v>
      </c>
      <c r="AH58" s="23">
        <f>IF(T58="S",1,0)</f>
        <v>0</v>
      </c>
      <c r="AI58" s="23">
        <f>IF(U58="S",1,0)</f>
        <v>0</v>
      </c>
      <c r="AJ58" s="23">
        <f>IF(V58="S",1,0)</f>
        <v>0</v>
      </c>
      <c r="AK58" s="23">
        <f>IF(W58="S",1,0)</f>
        <v>0</v>
      </c>
      <c r="AL58" s="23">
        <f>IF(X58="S",1,0)</f>
        <v>0</v>
      </c>
      <c r="AM58" s="23">
        <f>IF(Y58="S",1,0)</f>
        <v>0</v>
      </c>
      <c r="AN58" s="23">
        <f>IF(Z58="S",1,0)</f>
        <v>0</v>
      </c>
      <c r="AO58" s="24">
        <f>IF(AA58="S",1,0)</f>
        <v>0</v>
      </c>
      <c r="AQ58" s="22">
        <f>IF(R58="C",1,0)</f>
        <v>0</v>
      </c>
      <c r="AR58" s="22">
        <f>IF(S58="C",1,0)</f>
        <v>0</v>
      </c>
      <c r="AS58" s="23">
        <f>IF(T58="C",1,0)</f>
        <v>0</v>
      </c>
      <c r="AT58" s="23">
        <f>IF(U58="C",1,0)</f>
        <v>0</v>
      </c>
      <c r="AU58" s="23">
        <f>IF(V58="C",1,0)</f>
        <v>0</v>
      </c>
      <c r="AV58" s="23">
        <f>IF(W58="C",1,0)</f>
        <v>0</v>
      </c>
      <c r="AW58" s="23">
        <f>IF(X58="C",1,0)</f>
        <v>0</v>
      </c>
      <c r="AX58" s="23">
        <f>IF(Y58="C",1,0)</f>
        <v>0</v>
      </c>
      <c r="AY58" s="23">
        <f>IF(Z58="C",1,0)</f>
        <v>0</v>
      </c>
      <c r="AZ58" s="24">
        <f>IF(AA58="C",1,0)</f>
        <v>0</v>
      </c>
      <c r="BB58" s="22">
        <f>IF(R58="I",1,0)</f>
        <v>0</v>
      </c>
      <c r="BC58" s="22">
        <f>IF(S58="I",1,0)</f>
        <v>0</v>
      </c>
      <c r="BD58" s="23">
        <f>IF(T58="I",1,0)</f>
        <v>0</v>
      </c>
      <c r="BE58" s="23">
        <f>IF(U58="I",1,0)</f>
        <v>0</v>
      </c>
      <c r="BF58" s="23">
        <f>IF(V58="I",1,0)</f>
        <v>0</v>
      </c>
      <c r="BG58" s="23">
        <f>IF(W58="I",1,0)</f>
        <v>0</v>
      </c>
      <c r="BH58" s="23">
        <f>IF(X58="I",1,0)</f>
        <v>0</v>
      </c>
      <c r="BI58" s="23">
        <f>IF(Y58="I",1,0)</f>
        <v>0</v>
      </c>
      <c r="BJ58" s="23">
        <f>IF(Z58="I",1,0)</f>
        <v>0</v>
      </c>
      <c r="BK58" s="24">
        <f>IF(AA58="I",1,0)</f>
        <v>0</v>
      </c>
      <c r="BW58" s="32" t="str">
        <f>IF(R58="S",1," ")</f>
        <v xml:space="preserve"> </v>
      </c>
      <c r="BX58" s="32" t="str">
        <f>IF(S58="S",1," ")</f>
        <v xml:space="preserve"> </v>
      </c>
      <c r="BY58" s="32" t="str">
        <f>IF(T58="S",1," ")</f>
        <v xml:space="preserve"> </v>
      </c>
      <c r="BZ58" s="32" t="str">
        <f>IF(U58="S",1," ")</f>
        <v xml:space="preserve"> </v>
      </c>
      <c r="CA58" s="32" t="str">
        <f>IF(V58="S",1," ")</f>
        <v xml:space="preserve"> </v>
      </c>
      <c r="CB58" s="32" t="str">
        <f>IF(W58="S",1," ")</f>
        <v xml:space="preserve"> </v>
      </c>
      <c r="CC58" s="32" t="str">
        <f>IF(X58="S",1," ")</f>
        <v xml:space="preserve"> </v>
      </c>
      <c r="CD58" s="32" t="str">
        <f>IF(Y58="S",1," ")</f>
        <v xml:space="preserve"> </v>
      </c>
      <c r="CE58" s="32" t="str">
        <f>IF(Z58="S",1," ")</f>
        <v xml:space="preserve"> </v>
      </c>
      <c r="CF58" s="32" t="str">
        <f>IF(AA58="S",1," ")</f>
        <v xml:space="preserve"> </v>
      </c>
      <c r="CG58" s="33" t="e">
        <f t="shared" si="2"/>
        <v>#DIV/0!</v>
      </c>
      <c r="CH58" s="34">
        <f t="shared" si="3"/>
        <v>0</v>
      </c>
      <c r="CI58" s="34" t="e">
        <f t="shared" si="4"/>
        <v>#DIV/0!</v>
      </c>
      <c r="CV58" s="47"/>
      <c r="CW58" s="47"/>
      <c r="CX58" s="47"/>
      <c r="CY58" s="47"/>
      <c r="CZ58" s="47"/>
      <c r="DA58" s="47"/>
      <c r="DB58" s="47"/>
      <c r="DC58" s="47"/>
    </row>
    <row r="59" spans="2:107" s="4" customFormat="1" ht="15.75" x14ac:dyDescent="0.2">
      <c r="B59" s="17"/>
      <c r="C59" s="17"/>
      <c r="D59" s="168" t="str">
        <f t="shared" si="1"/>
        <v xml:space="preserve"> </v>
      </c>
      <c r="E59" s="179"/>
      <c r="F59" s="43"/>
      <c r="G59" s="43"/>
      <c r="H59" s="43"/>
      <c r="I59" s="56"/>
      <c r="J59" s="99"/>
      <c r="K59" s="196"/>
      <c r="L59" s="197"/>
      <c r="M59" s="197"/>
      <c r="N59" s="197"/>
      <c r="O59" s="197"/>
      <c r="P59" s="197"/>
      <c r="Q59" s="198"/>
      <c r="R59" s="196"/>
      <c r="S59" s="197"/>
      <c r="T59" s="197"/>
      <c r="U59" s="197"/>
      <c r="V59" s="197"/>
      <c r="W59" s="197"/>
      <c r="X59" s="197"/>
      <c r="Y59" s="197"/>
      <c r="Z59" s="197"/>
      <c r="AA59" s="198"/>
      <c r="AB59" s="129"/>
      <c r="AC59" s="215"/>
      <c r="AD59" s="266"/>
      <c r="AE59" s="216" t="e">
        <f t="shared" si="20"/>
        <v>#DIV/0!</v>
      </c>
      <c r="AF59" s="21">
        <f>IF(R59="S",1,0)</f>
        <v>0</v>
      </c>
      <c r="AG59" s="22">
        <f>IF(S59="S",1,0)</f>
        <v>0</v>
      </c>
      <c r="AH59" s="23">
        <f>IF(T59="S",1,0)</f>
        <v>0</v>
      </c>
      <c r="AI59" s="23">
        <f>IF(U59="S",1,0)</f>
        <v>0</v>
      </c>
      <c r="AJ59" s="23">
        <f>IF(V59="S",1,0)</f>
        <v>0</v>
      </c>
      <c r="AK59" s="23">
        <f>IF(W59="S",1,0)</f>
        <v>0</v>
      </c>
      <c r="AL59" s="23">
        <f>IF(X59="S",1,0)</f>
        <v>0</v>
      </c>
      <c r="AM59" s="23">
        <f>IF(Y59="S",1,0)</f>
        <v>0</v>
      </c>
      <c r="AN59" s="23">
        <f>IF(Z59="S",1,0)</f>
        <v>0</v>
      </c>
      <c r="AO59" s="24">
        <f>IF(AA59="S",1,0)</f>
        <v>0</v>
      </c>
      <c r="AQ59" s="22">
        <f>IF(R59="C",1,0)</f>
        <v>0</v>
      </c>
      <c r="AR59" s="22">
        <f>IF(S59="C",1,0)</f>
        <v>0</v>
      </c>
      <c r="AS59" s="23">
        <f>IF(T59="C",1,0)</f>
        <v>0</v>
      </c>
      <c r="AT59" s="23">
        <f>IF(U59="C",1,0)</f>
        <v>0</v>
      </c>
      <c r="AU59" s="23">
        <f>IF(V59="C",1,0)</f>
        <v>0</v>
      </c>
      <c r="AV59" s="23">
        <f>IF(W59="C",1,0)</f>
        <v>0</v>
      </c>
      <c r="AW59" s="23">
        <f>IF(X59="C",1,0)</f>
        <v>0</v>
      </c>
      <c r="AX59" s="23">
        <f>IF(Y59="C",1,0)</f>
        <v>0</v>
      </c>
      <c r="AY59" s="23">
        <f>IF(Z59="C",1,0)</f>
        <v>0</v>
      </c>
      <c r="AZ59" s="24">
        <f>IF(AA59="C",1,0)</f>
        <v>0</v>
      </c>
      <c r="BB59" s="22">
        <f>IF(R59="I",1,0)</f>
        <v>0</v>
      </c>
      <c r="BC59" s="22">
        <f>IF(S59="I",1,0)</f>
        <v>0</v>
      </c>
      <c r="BD59" s="23">
        <f>IF(T59="I",1,0)</f>
        <v>0</v>
      </c>
      <c r="BE59" s="23">
        <f>IF(U59="I",1,0)</f>
        <v>0</v>
      </c>
      <c r="BF59" s="23">
        <f>IF(V59="I",1,0)</f>
        <v>0</v>
      </c>
      <c r="BG59" s="23">
        <f>IF(W59="I",1,0)</f>
        <v>0</v>
      </c>
      <c r="BH59" s="23">
        <f>IF(X59="I",1,0)</f>
        <v>0</v>
      </c>
      <c r="BI59" s="23">
        <f>IF(Y59="I",1,0)</f>
        <v>0</v>
      </c>
      <c r="BJ59" s="23">
        <f>IF(Z59="I",1,0)</f>
        <v>0</v>
      </c>
      <c r="BK59" s="24">
        <f>IF(AA59="I",1,0)</f>
        <v>0</v>
      </c>
      <c r="BW59" s="32" t="str">
        <f>IF(R59="S",1," ")</f>
        <v xml:space="preserve"> </v>
      </c>
      <c r="BX59" s="32" t="str">
        <f>IF(S59="S",1," ")</f>
        <v xml:space="preserve"> </v>
      </c>
      <c r="BY59" s="32" t="str">
        <f>IF(T59="S",1," ")</f>
        <v xml:space="preserve"> </v>
      </c>
      <c r="BZ59" s="32" t="str">
        <f>IF(U59="S",1," ")</f>
        <v xml:space="preserve"> </v>
      </c>
      <c r="CA59" s="32" t="str">
        <f>IF(V59="S",1," ")</f>
        <v xml:space="preserve"> </v>
      </c>
      <c r="CB59" s="32" t="str">
        <f>IF(W59="S",1," ")</f>
        <v xml:space="preserve"> </v>
      </c>
      <c r="CC59" s="32" t="str">
        <f>IF(X59="S",1," ")</f>
        <v xml:space="preserve"> </v>
      </c>
      <c r="CD59" s="32" t="str">
        <f>IF(Y59="S",1," ")</f>
        <v xml:space="preserve"> </v>
      </c>
      <c r="CE59" s="32" t="str">
        <f>IF(Z59="S",1," ")</f>
        <v xml:space="preserve"> </v>
      </c>
      <c r="CF59" s="32" t="str">
        <f>IF(AA59="S",1," ")</f>
        <v xml:space="preserve"> </v>
      </c>
      <c r="CG59" s="33" t="e">
        <f t="shared" si="2"/>
        <v>#DIV/0!</v>
      </c>
      <c r="CH59" s="34">
        <f t="shared" si="3"/>
        <v>0</v>
      </c>
      <c r="CI59" s="34" t="e">
        <f t="shared" si="4"/>
        <v>#DIV/0!</v>
      </c>
      <c r="CV59" s="47"/>
      <c r="CW59" s="47"/>
      <c r="CX59" s="47"/>
      <c r="CY59" s="47"/>
      <c r="CZ59" s="47"/>
      <c r="DA59" s="47"/>
      <c r="DB59" s="47"/>
      <c r="DC59" s="47"/>
    </row>
    <row r="60" spans="2:107" s="4" customFormat="1" ht="15.75" x14ac:dyDescent="0.2">
      <c r="B60" s="17"/>
      <c r="C60" s="17"/>
      <c r="D60" s="168" t="str">
        <f t="shared" si="1"/>
        <v xml:space="preserve"> </v>
      </c>
      <c r="E60" s="179"/>
      <c r="F60" s="43"/>
      <c r="G60" s="43"/>
      <c r="H60" s="43"/>
      <c r="I60" s="56"/>
      <c r="J60" s="99"/>
      <c r="K60" s="196"/>
      <c r="L60" s="197"/>
      <c r="M60" s="197"/>
      <c r="N60" s="197"/>
      <c r="O60" s="197"/>
      <c r="P60" s="197"/>
      <c r="Q60" s="198"/>
      <c r="R60" s="196"/>
      <c r="S60" s="197"/>
      <c r="T60" s="197"/>
      <c r="U60" s="197"/>
      <c r="V60" s="197"/>
      <c r="W60" s="197"/>
      <c r="X60" s="197"/>
      <c r="Y60" s="197"/>
      <c r="Z60" s="197"/>
      <c r="AA60" s="198"/>
      <c r="AB60" s="129"/>
      <c r="AC60" s="215"/>
      <c r="AD60" s="266"/>
      <c r="AE60" s="216" t="e">
        <f t="shared" si="20"/>
        <v>#DIV/0!</v>
      </c>
      <c r="AF60" s="21">
        <f>IF(R60="S",1,0)</f>
        <v>0</v>
      </c>
      <c r="AG60" s="22">
        <f>IF(S60="S",1,0)</f>
        <v>0</v>
      </c>
      <c r="AH60" s="23">
        <f>IF(T60="S",1,0)</f>
        <v>0</v>
      </c>
      <c r="AI60" s="23">
        <f>IF(U60="S",1,0)</f>
        <v>0</v>
      </c>
      <c r="AJ60" s="23">
        <f>IF(V60="S",1,0)</f>
        <v>0</v>
      </c>
      <c r="AK60" s="23">
        <f>IF(W60="S",1,0)</f>
        <v>0</v>
      </c>
      <c r="AL60" s="23">
        <f>IF(X60="S",1,0)</f>
        <v>0</v>
      </c>
      <c r="AM60" s="23">
        <f>IF(Y60="S",1,0)</f>
        <v>0</v>
      </c>
      <c r="AN60" s="23">
        <f>IF(Z60="S",1,0)</f>
        <v>0</v>
      </c>
      <c r="AO60" s="24">
        <f>IF(AA60="S",1,0)</f>
        <v>0</v>
      </c>
      <c r="AQ60" s="22">
        <f>IF(R60="C",1,0)</f>
        <v>0</v>
      </c>
      <c r="AR60" s="22">
        <f>IF(S60="C",1,0)</f>
        <v>0</v>
      </c>
      <c r="AS60" s="23">
        <f>IF(T60="C",1,0)</f>
        <v>0</v>
      </c>
      <c r="AT60" s="23">
        <f>IF(U60="C",1,0)</f>
        <v>0</v>
      </c>
      <c r="AU60" s="23">
        <f>IF(V60="C",1,0)</f>
        <v>0</v>
      </c>
      <c r="AV60" s="23">
        <f>IF(W60="C",1,0)</f>
        <v>0</v>
      </c>
      <c r="AW60" s="23">
        <f>IF(X60="C",1,0)</f>
        <v>0</v>
      </c>
      <c r="AX60" s="23">
        <f>IF(Y60="C",1,0)</f>
        <v>0</v>
      </c>
      <c r="AY60" s="23">
        <f>IF(Z60="C",1,0)</f>
        <v>0</v>
      </c>
      <c r="AZ60" s="24">
        <f>IF(AA60="C",1,0)</f>
        <v>0</v>
      </c>
      <c r="BB60" s="22">
        <f>IF(R60="I",1,0)</f>
        <v>0</v>
      </c>
      <c r="BC60" s="22">
        <f>IF(S60="I",1,0)</f>
        <v>0</v>
      </c>
      <c r="BD60" s="23">
        <f>IF(T60="I",1,0)</f>
        <v>0</v>
      </c>
      <c r="BE60" s="23">
        <f>IF(U60="I",1,0)</f>
        <v>0</v>
      </c>
      <c r="BF60" s="23">
        <f>IF(V60="I",1,0)</f>
        <v>0</v>
      </c>
      <c r="BG60" s="23">
        <f>IF(W60="I",1,0)</f>
        <v>0</v>
      </c>
      <c r="BH60" s="23">
        <f>IF(X60="I",1,0)</f>
        <v>0</v>
      </c>
      <c r="BI60" s="23">
        <f>IF(Y60="I",1,0)</f>
        <v>0</v>
      </c>
      <c r="BJ60" s="23">
        <f>IF(Z60="I",1,0)</f>
        <v>0</v>
      </c>
      <c r="BK60" s="24">
        <f>IF(AA60="I",1,0)</f>
        <v>0</v>
      </c>
      <c r="BW60" s="32" t="str">
        <f>IF(R60="S",1," ")</f>
        <v xml:space="preserve"> </v>
      </c>
      <c r="BX60" s="32" t="str">
        <f>IF(S60="S",1," ")</f>
        <v xml:space="preserve"> </v>
      </c>
      <c r="BY60" s="32" t="str">
        <f>IF(T60="S",1," ")</f>
        <v xml:space="preserve"> </v>
      </c>
      <c r="BZ60" s="32" t="str">
        <f>IF(U60="S",1," ")</f>
        <v xml:space="preserve"> </v>
      </c>
      <c r="CA60" s="32" t="str">
        <f>IF(V60="S",1," ")</f>
        <v xml:space="preserve"> </v>
      </c>
      <c r="CB60" s="32" t="str">
        <f>IF(W60="S",1," ")</f>
        <v xml:space="preserve"> </v>
      </c>
      <c r="CC60" s="32" t="str">
        <f>IF(X60="S",1," ")</f>
        <v xml:space="preserve"> </v>
      </c>
      <c r="CD60" s="32" t="str">
        <f>IF(Y60="S",1," ")</f>
        <v xml:space="preserve"> </v>
      </c>
      <c r="CE60" s="32" t="str">
        <f>IF(Z60="S",1," ")</f>
        <v xml:space="preserve"> </v>
      </c>
      <c r="CF60" s="32" t="str">
        <f>IF(AA60="S",1," ")</f>
        <v xml:space="preserve"> </v>
      </c>
      <c r="CG60" s="33" t="e">
        <f t="shared" si="2"/>
        <v>#DIV/0!</v>
      </c>
      <c r="CH60" s="34">
        <f t="shared" si="3"/>
        <v>0</v>
      </c>
      <c r="CI60" s="34" t="e">
        <f t="shared" si="4"/>
        <v>#DIV/0!</v>
      </c>
      <c r="CV60" s="47"/>
      <c r="CW60" s="47"/>
      <c r="CX60" s="47"/>
      <c r="CY60" s="47"/>
      <c r="CZ60" s="47"/>
      <c r="DA60" s="47"/>
      <c r="DB60" s="47"/>
      <c r="DC60" s="47"/>
    </row>
    <row r="61" spans="2:107" s="4" customFormat="1" ht="15.75" x14ac:dyDescent="0.2">
      <c r="B61" s="17"/>
      <c r="C61" s="17"/>
      <c r="D61" s="168" t="str">
        <f t="shared" si="1"/>
        <v xml:space="preserve"> </v>
      </c>
      <c r="E61" s="179"/>
      <c r="F61" s="43"/>
      <c r="G61" s="43"/>
      <c r="H61" s="43"/>
      <c r="I61" s="56"/>
      <c r="J61" s="99"/>
      <c r="K61" s="196"/>
      <c r="L61" s="197"/>
      <c r="M61" s="197"/>
      <c r="N61" s="197"/>
      <c r="O61" s="197"/>
      <c r="P61" s="197"/>
      <c r="Q61" s="198"/>
      <c r="R61" s="196"/>
      <c r="S61" s="197"/>
      <c r="T61" s="197"/>
      <c r="U61" s="197"/>
      <c r="V61" s="197"/>
      <c r="W61" s="197"/>
      <c r="X61" s="197"/>
      <c r="Y61" s="197"/>
      <c r="Z61" s="197"/>
      <c r="AA61" s="198"/>
      <c r="AB61" s="129"/>
      <c r="AC61" s="215"/>
      <c r="AD61" s="266"/>
      <c r="AE61" s="216" t="e">
        <f t="shared" si="20"/>
        <v>#DIV/0!</v>
      </c>
      <c r="AF61" s="21">
        <f>IF(R61="S",1,0)</f>
        <v>0</v>
      </c>
      <c r="AG61" s="22">
        <f>IF(S61="S",1,0)</f>
        <v>0</v>
      </c>
      <c r="AH61" s="23">
        <f>IF(T61="S",1,0)</f>
        <v>0</v>
      </c>
      <c r="AI61" s="23">
        <f>IF(U61="S",1,0)</f>
        <v>0</v>
      </c>
      <c r="AJ61" s="23">
        <f>IF(V61="S",1,0)</f>
        <v>0</v>
      </c>
      <c r="AK61" s="23">
        <f>IF(W61="S",1,0)</f>
        <v>0</v>
      </c>
      <c r="AL61" s="23">
        <f>IF(X61="S",1,0)</f>
        <v>0</v>
      </c>
      <c r="AM61" s="23">
        <f>IF(Y61="S",1,0)</f>
        <v>0</v>
      </c>
      <c r="AN61" s="23">
        <f>IF(Z61="S",1,0)</f>
        <v>0</v>
      </c>
      <c r="AO61" s="24">
        <f>IF(AA61="S",1,0)</f>
        <v>0</v>
      </c>
      <c r="AQ61" s="22">
        <f>IF(R61="C",1,0)</f>
        <v>0</v>
      </c>
      <c r="AR61" s="22">
        <f>IF(S61="C",1,0)</f>
        <v>0</v>
      </c>
      <c r="AS61" s="23">
        <f>IF(T61="C",1,0)</f>
        <v>0</v>
      </c>
      <c r="AT61" s="23">
        <f>IF(U61="C",1,0)</f>
        <v>0</v>
      </c>
      <c r="AU61" s="23">
        <f>IF(V61="C",1,0)</f>
        <v>0</v>
      </c>
      <c r="AV61" s="23">
        <f>IF(W61="C",1,0)</f>
        <v>0</v>
      </c>
      <c r="AW61" s="23">
        <f>IF(X61="C",1,0)</f>
        <v>0</v>
      </c>
      <c r="AX61" s="23">
        <f>IF(Y61="C",1,0)</f>
        <v>0</v>
      </c>
      <c r="AY61" s="23">
        <f>IF(Z61="C",1,0)</f>
        <v>0</v>
      </c>
      <c r="AZ61" s="24">
        <f>IF(AA61="C",1,0)</f>
        <v>0</v>
      </c>
      <c r="BB61" s="22">
        <f>IF(R61="I",1,0)</f>
        <v>0</v>
      </c>
      <c r="BC61" s="22">
        <f>IF(S61="I",1,0)</f>
        <v>0</v>
      </c>
      <c r="BD61" s="23">
        <f>IF(T61="I",1,0)</f>
        <v>0</v>
      </c>
      <c r="BE61" s="23">
        <f>IF(U61="I",1,0)</f>
        <v>0</v>
      </c>
      <c r="BF61" s="23">
        <f>IF(V61="I",1,0)</f>
        <v>0</v>
      </c>
      <c r="BG61" s="23">
        <f>IF(W61="I",1,0)</f>
        <v>0</v>
      </c>
      <c r="BH61" s="23">
        <f>IF(X61="I",1,0)</f>
        <v>0</v>
      </c>
      <c r="BI61" s="23">
        <f>IF(Y61="I",1,0)</f>
        <v>0</v>
      </c>
      <c r="BJ61" s="23">
        <f>IF(Z61="I",1,0)</f>
        <v>0</v>
      </c>
      <c r="BK61" s="24">
        <f>IF(AA61="I",1,0)</f>
        <v>0</v>
      </c>
      <c r="BW61" s="32" t="str">
        <f>IF(R61="S",1," ")</f>
        <v xml:space="preserve"> </v>
      </c>
      <c r="BX61" s="32" t="str">
        <f>IF(S61="S",1," ")</f>
        <v xml:space="preserve"> </v>
      </c>
      <c r="BY61" s="32" t="str">
        <f>IF(T61="S",1," ")</f>
        <v xml:space="preserve"> </v>
      </c>
      <c r="BZ61" s="32" t="str">
        <f>IF(U61="S",1," ")</f>
        <v xml:space="preserve"> </v>
      </c>
      <c r="CA61" s="32" t="str">
        <f>IF(V61="S",1," ")</f>
        <v xml:space="preserve"> </v>
      </c>
      <c r="CB61" s="32" t="str">
        <f>IF(W61="S",1," ")</f>
        <v xml:space="preserve"> </v>
      </c>
      <c r="CC61" s="32" t="str">
        <f>IF(X61="S",1," ")</f>
        <v xml:space="preserve"> </v>
      </c>
      <c r="CD61" s="32" t="str">
        <f>IF(Y61="S",1," ")</f>
        <v xml:space="preserve"> </v>
      </c>
      <c r="CE61" s="32" t="str">
        <f>IF(Z61="S",1," ")</f>
        <v xml:space="preserve"> </v>
      </c>
      <c r="CF61" s="32" t="str">
        <f>IF(AA61="S",1," ")</f>
        <v xml:space="preserve"> </v>
      </c>
      <c r="CG61" s="33" t="e">
        <f t="shared" si="2"/>
        <v>#DIV/0!</v>
      </c>
      <c r="CH61" s="34">
        <f t="shared" si="3"/>
        <v>0</v>
      </c>
      <c r="CI61" s="34" t="e">
        <f t="shared" si="4"/>
        <v>#DIV/0!</v>
      </c>
      <c r="CV61" s="47"/>
      <c r="CW61" s="47"/>
      <c r="CX61" s="47"/>
      <c r="CY61" s="47"/>
      <c r="CZ61" s="47"/>
      <c r="DA61" s="47"/>
      <c r="DB61" s="47"/>
      <c r="DC61" s="47"/>
    </row>
    <row r="62" spans="2:107" s="4" customFormat="1" ht="15.75" x14ac:dyDescent="0.2">
      <c r="B62" s="17"/>
      <c r="C62" s="17"/>
      <c r="D62" s="168" t="str">
        <f t="shared" si="1"/>
        <v xml:space="preserve"> </v>
      </c>
      <c r="E62" s="180"/>
      <c r="F62" s="43"/>
      <c r="G62" s="43"/>
      <c r="H62" s="43"/>
      <c r="I62" s="30"/>
      <c r="J62" s="60"/>
      <c r="K62" s="196"/>
      <c r="L62" s="197"/>
      <c r="M62" s="197"/>
      <c r="N62" s="197"/>
      <c r="O62" s="197"/>
      <c r="P62" s="197"/>
      <c r="Q62" s="198"/>
      <c r="R62" s="196"/>
      <c r="S62" s="197"/>
      <c r="T62" s="197"/>
      <c r="U62" s="197"/>
      <c r="V62" s="197"/>
      <c r="W62" s="197"/>
      <c r="X62" s="197"/>
      <c r="Y62" s="197"/>
      <c r="Z62" s="197"/>
      <c r="AA62" s="198"/>
      <c r="AB62" s="129"/>
      <c r="AC62" s="215"/>
      <c r="AD62" s="266"/>
      <c r="AE62" s="216" t="e">
        <f t="shared" si="20"/>
        <v>#DIV/0!</v>
      </c>
      <c r="AF62" s="21">
        <f>IF(R62="S",1,0)</f>
        <v>0</v>
      </c>
      <c r="AG62" s="22">
        <f>IF(S62="S",1,0)</f>
        <v>0</v>
      </c>
      <c r="AH62" s="23">
        <f>IF(T62="S",1,0)</f>
        <v>0</v>
      </c>
      <c r="AI62" s="23">
        <f>IF(U62="S",1,0)</f>
        <v>0</v>
      </c>
      <c r="AJ62" s="23">
        <f>IF(V62="S",1,0)</f>
        <v>0</v>
      </c>
      <c r="AK62" s="23">
        <f>IF(W62="S",1,0)</f>
        <v>0</v>
      </c>
      <c r="AL62" s="23">
        <f>IF(X62="S",1,0)</f>
        <v>0</v>
      </c>
      <c r="AM62" s="23">
        <f>IF(Y62="S",1,0)</f>
        <v>0</v>
      </c>
      <c r="AN62" s="23">
        <f>IF(Z62="S",1,0)</f>
        <v>0</v>
      </c>
      <c r="AO62" s="24">
        <f>IF(AA62="S",1,0)</f>
        <v>0</v>
      </c>
      <c r="AQ62" s="22">
        <f>IF(R62="C",1,0)</f>
        <v>0</v>
      </c>
      <c r="AR62" s="22">
        <f>IF(S62="C",1,0)</f>
        <v>0</v>
      </c>
      <c r="AS62" s="23">
        <f>IF(T62="C",1,0)</f>
        <v>0</v>
      </c>
      <c r="AT62" s="23">
        <f>IF(U62="C",1,0)</f>
        <v>0</v>
      </c>
      <c r="AU62" s="23">
        <f>IF(V62="C",1,0)</f>
        <v>0</v>
      </c>
      <c r="AV62" s="23">
        <f>IF(W62="C",1,0)</f>
        <v>0</v>
      </c>
      <c r="AW62" s="23">
        <f>IF(X62="C",1,0)</f>
        <v>0</v>
      </c>
      <c r="AX62" s="23">
        <f>IF(Y62="C",1,0)</f>
        <v>0</v>
      </c>
      <c r="AY62" s="23">
        <f>IF(Z62="C",1,0)</f>
        <v>0</v>
      </c>
      <c r="AZ62" s="24">
        <f>IF(AA62="C",1,0)</f>
        <v>0</v>
      </c>
      <c r="BB62" s="22">
        <f>IF(R62="I",1,0)</f>
        <v>0</v>
      </c>
      <c r="BC62" s="22">
        <f>IF(S62="I",1,0)</f>
        <v>0</v>
      </c>
      <c r="BD62" s="23">
        <f>IF(T62="I",1,0)</f>
        <v>0</v>
      </c>
      <c r="BE62" s="23">
        <f>IF(U62="I",1,0)</f>
        <v>0</v>
      </c>
      <c r="BF62" s="23">
        <f>IF(V62="I",1,0)</f>
        <v>0</v>
      </c>
      <c r="BG62" s="23">
        <f>IF(W62="I",1,0)</f>
        <v>0</v>
      </c>
      <c r="BH62" s="23">
        <f>IF(X62="I",1,0)</f>
        <v>0</v>
      </c>
      <c r="BI62" s="23">
        <f>IF(Y62="I",1,0)</f>
        <v>0</v>
      </c>
      <c r="BJ62" s="23">
        <f>IF(Z62="I",1,0)</f>
        <v>0</v>
      </c>
      <c r="BK62" s="24">
        <f>IF(AA62="I",1,0)</f>
        <v>0</v>
      </c>
      <c r="BW62" s="32" t="str">
        <f>IF(R62="S",1," ")</f>
        <v xml:space="preserve"> </v>
      </c>
      <c r="BX62" s="32" t="str">
        <f>IF(S62="S",1," ")</f>
        <v xml:space="preserve"> </v>
      </c>
      <c r="BY62" s="32" t="str">
        <f>IF(T62="S",1," ")</f>
        <v xml:space="preserve"> </v>
      </c>
      <c r="BZ62" s="32" t="str">
        <f>IF(U62="S",1," ")</f>
        <v xml:space="preserve"> </v>
      </c>
      <c r="CA62" s="32" t="str">
        <f>IF(V62="S",1," ")</f>
        <v xml:space="preserve"> </v>
      </c>
      <c r="CB62" s="32" t="str">
        <f>IF(W62="S",1," ")</f>
        <v xml:space="preserve"> </v>
      </c>
      <c r="CC62" s="32" t="str">
        <f>IF(X62="S",1," ")</f>
        <v xml:space="preserve"> </v>
      </c>
      <c r="CD62" s="32" t="str">
        <f>IF(Y62="S",1," ")</f>
        <v xml:space="preserve"> </v>
      </c>
      <c r="CE62" s="32" t="str">
        <f>IF(Z62="S",1," ")</f>
        <v xml:space="preserve"> </v>
      </c>
      <c r="CF62" s="32" t="str">
        <f>IF(AA62="S",1," ")</f>
        <v xml:space="preserve"> </v>
      </c>
      <c r="CG62" s="33" t="e">
        <f t="shared" si="2"/>
        <v>#DIV/0!</v>
      </c>
      <c r="CH62" s="34">
        <f t="shared" si="3"/>
        <v>0</v>
      </c>
      <c r="CI62" s="34" t="e">
        <f t="shared" si="4"/>
        <v>#DIV/0!</v>
      </c>
      <c r="CV62" s="47"/>
      <c r="CW62" s="47"/>
      <c r="CX62" s="47"/>
      <c r="CY62" s="47"/>
      <c r="CZ62" s="47"/>
      <c r="DA62" s="47"/>
      <c r="DB62" s="47"/>
      <c r="DC62" s="47"/>
    </row>
    <row r="63" spans="2:107" s="4" customFormat="1" ht="15.75" x14ac:dyDescent="0.2">
      <c r="B63" s="17"/>
      <c r="C63" s="17"/>
      <c r="D63" s="168" t="str">
        <f t="shared" si="1"/>
        <v xml:space="preserve"> </v>
      </c>
      <c r="E63" s="180"/>
      <c r="F63" s="43"/>
      <c r="G63" s="43"/>
      <c r="H63" s="43"/>
      <c r="I63" s="59"/>
      <c r="J63" s="60"/>
      <c r="K63" s="196"/>
      <c r="L63" s="197"/>
      <c r="M63" s="197"/>
      <c r="N63" s="197"/>
      <c r="O63" s="197"/>
      <c r="P63" s="197"/>
      <c r="Q63" s="198"/>
      <c r="R63" s="196"/>
      <c r="S63" s="197"/>
      <c r="T63" s="197"/>
      <c r="U63" s="197"/>
      <c r="V63" s="197"/>
      <c r="W63" s="197"/>
      <c r="X63" s="197"/>
      <c r="Y63" s="197"/>
      <c r="Z63" s="197"/>
      <c r="AA63" s="198"/>
      <c r="AB63" s="129"/>
      <c r="AC63" s="215"/>
      <c r="AD63" s="266"/>
      <c r="AE63" s="216" t="e">
        <f t="shared" si="20"/>
        <v>#DIV/0!</v>
      </c>
      <c r="AF63" s="21">
        <f>IF(R63="S",1,0)</f>
        <v>0</v>
      </c>
      <c r="AG63" s="22">
        <f>IF(S63="S",1,0)</f>
        <v>0</v>
      </c>
      <c r="AH63" s="23">
        <f>IF(T63="S",1,0)</f>
        <v>0</v>
      </c>
      <c r="AI63" s="23">
        <f>IF(U63="S",1,0)</f>
        <v>0</v>
      </c>
      <c r="AJ63" s="23">
        <f>IF(V63="S",1,0)</f>
        <v>0</v>
      </c>
      <c r="AK63" s="23">
        <f>IF(W63="S",1,0)</f>
        <v>0</v>
      </c>
      <c r="AL63" s="23">
        <f>IF(X63="S",1,0)</f>
        <v>0</v>
      </c>
      <c r="AM63" s="23">
        <f>IF(Y63="S",1,0)</f>
        <v>0</v>
      </c>
      <c r="AN63" s="23">
        <f>IF(Z63="S",1,0)</f>
        <v>0</v>
      </c>
      <c r="AO63" s="24">
        <f>IF(AA63="S",1,0)</f>
        <v>0</v>
      </c>
      <c r="AQ63" s="22">
        <f>IF(R63="C",1,0)</f>
        <v>0</v>
      </c>
      <c r="AR63" s="22">
        <f>IF(S63="C",1,0)</f>
        <v>0</v>
      </c>
      <c r="AS63" s="23">
        <f>IF(T63="C",1,0)</f>
        <v>0</v>
      </c>
      <c r="AT63" s="23">
        <f>IF(U63="C",1,0)</f>
        <v>0</v>
      </c>
      <c r="AU63" s="23">
        <f>IF(V63="C",1,0)</f>
        <v>0</v>
      </c>
      <c r="AV63" s="23">
        <f>IF(W63="C",1,0)</f>
        <v>0</v>
      </c>
      <c r="AW63" s="23">
        <f>IF(X63="C",1,0)</f>
        <v>0</v>
      </c>
      <c r="AX63" s="23">
        <f>IF(Y63="C",1,0)</f>
        <v>0</v>
      </c>
      <c r="AY63" s="23">
        <f>IF(Z63="C",1,0)</f>
        <v>0</v>
      </c>
      <c r="AZ63" s="24">
        <f>IF(AA63="C",1,0)</f>
        <v>0</v>
      </c>
      <c r="BB63" s="22">
        <f>IF(R63="I",1,0)</f>
        <v>0</v>
      </c>
      <c r="BC63" s="22">
        <f>IF(S63="I",1,0)</f>
        <v>0</v>
      </c>
      <c r="BD63" s="23">
        <f>IF(T63="I",1,0)</f>
        <v>0</v>
      </c>
      <c r="BE63" s="23">
        <f>IF(U63="I",1,0)</f>
        <v>0</v>
      </c>
      <c r="BF63" s="23">
        <f>IF(V63="I",1,0)</f>
        <v>0</v>
      </c>
      <c r="BG63" s="23">
        <f>IF(W63="I",1,0)</f>
        <v>0</v>
      </c>
      <c r="BH63" s="23">
        <f>IF(X63="I",1,0)</f>
        <v>0</v>
      </c>
      <c r="BI63" s="23">
        <f>IF(Y63="I",1,0)</f>
        <v>0</v>
      </c>
      <c r="BJ63" s="23">
        <f>IF(Z63="I",1,0)</f>
        <v>0</v>
      </c>
      <c r="BK63" s="24">
        <f>IF(AA63="I",1,0)</f>
        <v>0</v>
      </c>
      <c r="BW63" s="32" t="str">
        <f>IF(R63="S",1," ")</f>
        <v xml:space="preserve"> </v>
      </c>
      <c r="BX63" s="32" t="str">
        <f>IF(S63="S",1," ")</f>
        <v xml:space="preserve"> </v>
      </c>
      <c r="BY63" s="32" t="str">
        <f>IF(T63="S",1," ")</f>
        <v xml:space="preserve"> </v>
      </c>
      <c r="BZ63" s="32" t="str">
        <f>IF(U63="S",1," ")</f>
        <v xml:space="preserve"> </v>
      </c>
      <c r="CA63" s="32" t="str">
        <f>IF(V63="S",1," ")</f>
        <v xml:space="preserve"> </v>
      </c>
      <c r="CB63" s="32" t="str">
        <f>IF(W63="S",1," ")</f>
        <v xml:space="preserve"> </v>
      </c>
      <c r="CC63" s="32" t="str">
        <f>IF(X63="S",1," ")</f>
        <v xml:space="preserve"> </v>
      </c>
      <c r="CD63" s="32" t="str">
        <f>IF(Y63="S",1," ")</f>
        <v xml:space="preserve"> </v>
      </c>
      <c r="CE63" s="32" t="str">
        <f>IF(Z63="S",1," ")</f>
        <v xml:space="preserve"> </v>
      </c>
      <c r="CF63" s="32" t="str">
        <f>IF(AA63="S",1," ")</f>
        <v xml:space="preserve"> </v>
      </c>
      <c r="CG63" s="33" t="e">
        <f t="shared" si="2"/>
        <v>#DIV/0!</v>
      </c>
      <c r="CH63" s="34">
        <f t="shared" si="3"/>
        <v>0</v>
      </c>
      <c r="CI63" s="34" t="e">
        <f t="shared" si="4"/>
        <v>#DIV/0!</v>
      </c>
      <c r="CV63" s="47"/>
      <c r="CW63" s="47"/>
      <c r="CX63" s="47"/>
      <c r="CY63" s="47"/>
      <c r="CZ63" s="47"/>
      <c r="DA63" s="47"/>
      <c r="DB63" s="47"/>
      <c r="DC63" s="47"/>
    </row>
    <row r="64" spans="2:107" s="4" customFormat="1" ht="15.75" x14ac:dyDescent="0.2">
      <c r="B64" s="17"/>
      <c r="C64" s="17"/>
      <c r="D64" s="168" t="str">
        <f t="shared" si="1"/>
        <v xml:space="preserve"> </v>
      </c>
      <c r="E64" s="181"/>
      <c r="F64" s="50"/>
      <c r="G64" s="43"/>
      <c r="H64" s="43"/>
      <c r="I64" s="52"/>
      <c r="J64" s="103"/>
      <c r="K64" s="196"/>
      <c r="L64" s="197"/>
      <c r="M64" s="197"/>
      <c r="N64" s="197"/>
      <c r="O64" s="197"/>
      <c r="P64" s="197"/>
      <c r="Q64" s="226"/>
      <c r="R64" s="196"/>
      <c r="S64" s="197"/>
      <c r="T64" s="197"/>
      <c r="U64" s="197"/>
      <c r="V64" s="197"/>
      <c r="W64" s="197"/>
      <c r="X64" s="197"/>
      <c r="Y64" s="197"/>
      <c r="Z64" s="197"/>
      <c r="AA64" s="198"/>
      <c r="AB64" s="129"/>
      <c r="AC64" s="215"/>
      <c r="AD64" s="266"/>
      <c r="AE64" s="216" t="e">
        <f t="shared" si="20"/>
        <v>#DIV/0!</v>
      </c>
      <c r="AF64" s="21">
        <f>IF(R64="S",1,0)</f>
        <v>0</v>
      </c>
      <c r="AG64" s="22">
        <f>IF(S64="S",1,0)</f>
        <v>0</v>
      </c>
      <c r="AH64" s="23">
        <f>IF(T64="S",1,0)</f>
        <v>0</v>
      </c>
      <c r="AI64" s="23">
        <f>IF(U64="S",1,0)</f>
        <v>0</v>
      </c>
      <c r="AJ64" s="23">
        <f>IF(V64="S",1,0)</f>
        <v>0</v>
      </c>
      <c r="AK64" s="23">
        <f>IF(W64="S",1,0)</f>
        <v>0</v>
      </c>
      <c r="AL64" s="23">
        <f>IF(X64="S",1,0)</f>
        <v>0</v>
      </c>
      <c r="AM64" s="23">
        <f>IF(Y64="S",1,0)</f>
        <v>0</v>
      </c>
      <c r="AN64" s="23">
        <f>IF(Z64="S",1,0)</f>
        <v>0</v>
      </c>
      <c r="AO64" s="24">
        <f>IF(AA64="S",1,0)</f>
        <v>0</v>
      </c>
      <c r="AQ64" s="22">
        <f>IF(R64="C",1,0)</f>
        <v>0</v>
      </c>
      <c r="AR64" s="22">
        <f>IF(S64="C",1,0)</f>
        <v>0</v>
      </c>
      <c r="AS64" s="23">
        <f>IF(T64="C",1,0)</f>
        <v>0</v>
      </c>
      <c r="AT64" s="23">
        <f>IF(U64="C",1,0)</f>
        <v>0</v>
      </c>
      <c r="AU64" s="23">
        <f>IF(V64="C",1,0)</f>
        <v>0</v>
      </c>
      <c r="AV64" s="23">
        <f>IF(W64="C",1,0)</f>
        <v>0</v>
      </c>
      <c r="AW64" s="23">
        <f>IF(X64="C",1,0)</f>
        <v>0</v>
      </c>
      <c r="AX64" s="23">
        <f>IF(Y64="C",1,0)</f>
        <v>0</v>
      </c>
      <c r="AY64" s="23">
        <f>IF(Z64="C",1,0)</f>
        <v>0</v>
      </c>
      <c r="AZ64" s="24">
        <f>IF(AA64="C",1,0)</f>
        <v>0</v>
      </c>
      <c r="BB64" s="22">
        <f>IF(R64="I",1,0)</f>
        <v>0</v>
      </c>
      <c r="BC64" s="22">
        <f>IF(S64="I",1,0)</f>
        <v>0</v>
      </c>
      <c r="BD64" s="23">
        <f>IF(T64="I",1,0)</f>
        <v>0</v>
      </c>
      <c r="BE64" s="23">
        <f>IF(U64="I",1,0)</f>
        <v>0</v>
      </c>
      <c r="BF64" s="23">
        <f>IF(V64="I",1,0)</f>
        <v>0</v>
      </c>
      <c r="BG64" s="23">
        <f>IF(W64="I",1,0)</f>
        <v>0</v>
      </c>
      <c r="BH64" s="23">
        <f>IF(X64="I",1,0)</f>
        <v>0</v>
      </c>
      <c r="BI64" s="23">
        <f>IF(Y64="I",1,0)</f>
        <v>0</v>
      </c>
      <c r="BJ64" s="23">
        <f>IF(Z64="I",1,0)</f>
        <v>0</v>
      </c>
      <c r="BK64" s="24">
        <f>IF(AA64="I",1,0)</f>
        <v>0</v>
      </c>
      <c r="BW64" s="32" t="str">
        <f>IF(R64="S",1," ")</f>
        <v xml:space="preserve"> </v>
      </c>
      <c r="BX64" s="32" t="str">
        <f>IF(S64="S",1," ")</f>
        <v xml:space="preserve"> </v>
      </c>
      <c r="BY64" s="32" t="str">
        <f>IF(T64="S",1," ")</f>
        <v xml:space="preserve"> </v>
      </c>
      <c r="BZ64" s="32" t="str">
        <f>IF(U64="S",1," ")</f>
        <v xml:space="preserve"> </v>
      </c>
      <c r="CA64" s="32" t="str">
        <f>IF(V64="S",1," ")</f>
        <v xml:space="preserve"> </v>
      </c>
      <c r="CB64" s="32" t="str">
        <f>IF(W64="S",1," ")</f>
        <v xml:space="preserve"> </v>
      </c>
      <c r="CC64" s="32" t="str">
        <f>IF(X64="S",1," ")</f>
        <v xml:space="preserve"> </v>
      </c>
      <c r="CD64" s="32" t="str">
        <f>IF(Y64="S",1," ")</f>
        <v xml:space="preserve"> </v>
      </c>
      <c r="CE64" s="32" t="str">
        <f>IF(Z64="S",1," ")</f>
        <v xml:space="preserve"> </v>
      </c>
      <c r="CF64" s="32" t="str">
        <f>IF(AA64="S",1," ")</f>
        <v xml:space="preserve"> </v>
      </c>
      <c r="CG64" s="33" t="e">
        <f t="shared" si="2"/>
        <v>#DIV/0!</v>
      </c>
      <c r="CH64" s="34">
        <f t="shared" si="3"/>
        <v>0</v>
      </c>
      <c r="CI64" s="34" t="e">
        <f t="shared" si="4"/>
        <v>#DIV/0!</v>
      </c>
      <c r="CV64" s="47"/>
      <c r="CW64" s="47"/>
      <c r="CX64" s="47"/>
      <c r="CY64" s="47"/>
      <c r="CZ64" s="47"/>
      <c r="DA64" s="47"/>
      <c r="DB64" s="47"/>
      <c r="DC64" s="47"/>
    </row>
    <row r="65" spans="2:107" s="4" customFormat="1" ht="15.75" x14ac:dyDescent="0.2">
      <c r="B65" s="17"/>
      <c r="C65" s="17"/>
      <c r="D65" s="168" t="str">
        <f t="shared" si="1"/>
        <v xml:space="preserve"> </v>
      </c>
      <c r="E65" s="180"/>
      <c r="F65" s="43"/>
      <c r="G65" s="43"/>
      <c r="H65" s="43"/>
      <c r="I65" s="59"/>
      <c r="J65" s="99"/>
      <c r="K65" s="196"/>
      <c r="L65" s="197"/>
      <c r="M65" s="197"/>
      <c r="N65" s="197"/>
      <c r="O65" s="197"/>
      <c r="P65" s="197"/>
      <c r="Q65" s="198"/>
      <c r="R65" s="196"/>
      <c r="S65" s="197"/>
      <c r="T65" s="197"/>
      <c r="U65" s="197"/>
      <c r="V65" s="197"/>
      <c r="W65" s="197"/>
      <c r="X65" s="197"/>
      <c r="Y65" s="197"/>
      <c r="Z65" s="197"/>
      <c r="AA65" s="198"/>
      <c r="AB65" s="129"/>
      <c r="AC65" s="215"/>
      <c r="AD65" s="266"/>
      <c r="AE65" s="216" t="e">
        <f t="shared" si="20"/>
        <v>#DIV/0!</v>
      </c>
      <c r="AF65" s="21">
        <f>IF(R65="S",1,0)</f>
        <v>0</v>
      </c>
      <c r="AG65" s="22">
        <f>IF(S65="S",1,0)</f>
        <v>0</v>
      </c>
      <c r="AH65" s="23">
        <f>IF(T65="S",1,0)</f>
        <v>0</v>
      </c>
      <c r="AI65" s="23">
        <f>IF(U65="S",1,0)</f>
        <v>0</v>
      </c>
      <c r="AJ65" s="23">
        <f>IF(V65="S",1,0)</f>
        <v>0</v>
      </c>
      <c r="AK65" s="23">
        <f>IF(W65="S",1,0)</f>
        <v>0</v>
      </c>
      <c r="AL65" s="23">
        <f>IF(X65="S",1,0)</f>
        <v>0</v>
      </c>
      <c r="AM65" s="23">
        <f>IF(Y65="S",1,0)</f>
        <v>0</v>
      </c>
      <c r="AN65" s="23">
        <f>IF(Z65="S",1,0)</f>
        <v>0</v>
      </c>
      <c r="AO65" s="24">
        <f>IF(AA65="S",1,0)</f>
        <v>0</v>
      </c>
      <c r="AQ65" s="22">
        <f>IF(R65="C",1,0)</f>
        <v>0</v>
      </c>
      <c r="AR65" s="22">
        <f>IF(S65="C",1,0)</f>
        <v>0</v>
      </c>
      <c r="AS65" s="23">
        <f>IF(T65="C",1,0)</f>
        <v>0</v>
      </c>
      <c r="AT65" s="23">
        <f>IF(U65="C",1,0)</f>
        <v>0</v>
      </c>
      <c r="AU65" s="23">
        <f>IF(V65="C",1,0)</f>
        <v>0</v>
      </c>
      <c r="AV65" s="23">
        <f>IF(W65="C",1,0)</f>
        <v>0</v>
      </c>
      <c r="AW65" s="23">
        <f>IF(X65="C",1,0)</f>
        <v>0</v>
      </c>
      <c r="AX65" s="23">
        <f>IF(Y65="C",1,0)</f>
        <v>0</v>
      </c>
      <c r="AY65" s="23">
        <f>IF(Z65="C",1,0)</f>
        <v>0</v>
      </c>
      <c r="AZ65" s="24">
        <f>IF(AA65="C",1,0)</f>
        <v>0</v>
      </c>
      <c r="BB65" s="22">
        <f>IF(R65="I",1,0)</f>
        <v>0</v>
      </c>
      <c r="BC65" s="22">
        <f>IF(S65="I",1,0)</f>
        <v>0</v>
      </c>
      <c r="BD65" s="23">
        <f>IF(T65="I",1,0)</f>
        <v>0</v>
      </c>
      <c r="BE65" s="23">
        <f>IF(U65="I",1,0)</f>
        <v>0</v>
      </c>
      <c r="BF65" s="23">
        <f>IF(V65="I",1,0)</f>
        <v>0</v>
      </c>
      <c r="BG65" s="23">
        <f>IF(W65="I",1,0)</f>
        <v>0</v>
      </c>
      <c r="BH65" s="23">
        <f>IF(X65="I",1,0)</f>
        <v>0</v>
      </c>
      <c r="BI65" s="23">
        <f>IF(Y65="I",1,0)</f>
        <v>0</v>
      </c>
      <c r="BJ65" s="23">
        <f>IF(Z65="I",1,0)</f>
        <v>0</v>
      </c>
      <c r="BK65" s="24">
        <f>IF(AA65="I",1,0)</f>
        <v>0</v>
      </c>
      <c r="BW65" s="32" t="str">
        <f>IF(R65="S",1," ")</f>
        <v xml:space="preserve"> </v>
      </c>
      <c r="BX65" s="32" t="str">
        <f>IF(S65="S",1," ")</f>
        <v xml:space="preserve"> </v>
      </c>
      <c r="BY65" s="32" t="str">
        <f>IF(T65="S",1," ")</f>
        <v xml:space="preserve"> </v>
      </c>
      <c r="BZ65" s="32" t="str">
        <f>IF(U65="S",1," ")</f>
        <v xml:space="preserve"> </v>
      </c>
      <c r="CA65" s="32" t="str">
        <f>IF(V65="S",1," ")</f>
        <v xml:space="preserve"> </v>
      </c>
      <c r="CB65" s="32" t="str">
        <f>IF(W65="S",1," ")</f>
        <v xml:space="preserve"> </v>
      </c>
      <c r="CC65" s="32" t="str">
        <f>IF(X65="S",1," ")</f>
        <v xml:space="preserve"> </v>
      </c>
      <c r="CD65" s="32" t="str">
        <f>IF(Y65="S",1," ")</f>
        <v xml:space="preserve"> </v>
      </c>
      <c r="CE65" s="32" t="str">
        <f>IF(Z65="S",1," ")</f>
        <v xml:space="preserve"> </v>
      </c>
      <c r="CF65" s="32" t="str">
        <f>IF(AA65="S",1," ")</f>
        <v xml:space="preserve"> </v>
      </c>
      <c r="CG65" s="33" t="e">
        <f t="shared" si="2"/>
        <v>#DIV/0!</v>
      </c>
      <c r="CH65" s="34">
        <f t="shared" si="3"/>
        <v>0</v>
      </c>
      <c r="CI65" s="34" t="e">
        <f t="shared" si="4"/>
        <v>#DIV/0!</v>
      </c>
      <c r="CV65" s="47"/>
      <c r="CW65" s="47"/>
      <c r="CX65" s="47"/>
      <c r="CY65" s="47"/>
      <c r="CZ65" s="47"/>
      <c r="DA65" s="47"/>
      <c r="DB65" s="47"/>
      <c r="DC65" s="47"/>
    </row>
    <row r="66" spans="2:107" s="4" customFormat="1" ht="15.75" x14ac:dyDescent="0.2">
      <c r="B66" s="17"/>
      <c r="C66" s="17"/>
      <c r="D66" s="168" t="str">
        <f t="shared" si="1"/>
        <v xml:space="preserve"> </v>
      </c>
      <c r="E66" s="183"/>
      <c r="F66" s="28"/>
      <c r="G66" s="28"/>
      <c r="H66" s="28"/>
      <c r="I66" s="30"/>
      <c r="J66" s="61"/>
      <c r="K66" s="196"/>
      <c r="L66" s="197"/>
      <c r="M66" s="197"/>
      <c r="N66" s="197"/>
      <c r="O66" s="197"/>
      <c r="P66" s="197"/>
      <c r="Q66" s="198"/>
      <c r="R66" s="196"/>
      <c r="S66" s="197"/>
      <c r="T66" s="197"/>
      <c r="U66" s="197"/>
      <c r="V66" s="197"/>
      <c r="W66" s="197"/>
      <c r="X66" s="197"/>
      <c r="Y66" s="197"/>
      <c r="Z66" s="197"/>
      <c r="AA66" s="198"/>
      <c r="AB66" s="129"/>
      <c r="AC66" s="215"/>
      <c r="AD66" s="266"/>
      <c r="AE66" s="216" t="e">
        <f t="shared" si="20"/>
        <v>#DIV/0!</v>
      </c>
      <c r="AF66" s="21">
        <f>IF(R66="S",1,0)</f>
        <v>0</v>
      </c>
      <c r="AG66" s="22">
        <f>IF(S66="S",1,0)</f>
        <v>0</v>
      </c>
      <c r="AH66" s="23">
        <f>IF(T66="S",1,0)</f>
        <v>0</v>
      </c>
      <c r="AI66" s="23">
        <f>IF(U66="S",1,0)</f>
        <v>0</v>
      </c>
      <c r="AJ66" s="23">
        <f>IF(V66="S",1,0)</f>
        <v>0</v>
      </c>
      <c r="AK66" s="23">
        <f>IF(W66="S",1,0)</f>
        <v>0</v>
      </c>
      <c r="AL66" s="23">
        <f>IF(X66="S",1,0)</f>
        <v>0</v>
      </c>
      <c r="AM66" s="23">
        <f>IF(Y66="S",1,0)</f>
        <v>0</v>
      </c>
      <c r="AN66" s="23">
        <f>IF(Z66="S",1,0)</f>
        <v>0</v>
      </c>
      <c r="AO66" s="24">
        <f>IF(AA66="S",1,0)</f>
        <v>0</v>
      </c>
      <c r="AQ66" s="22">
        <f>IF(R66="C",1,0)</f>
        <v>0</v>
      </c>
      <c r="AR66" s="22">
        <f>IF(S66="C",1,0)</f>
        <v>0</v>
      </c>
      <c r="AS66" s="23">
        <f>IF(T66="C",1,0)</f>
        <v>0</v>
      </c>
      <c r="AT66" s="23">
        <f>IF(U66="C",1,0)</f>
        <v>0</v>
      </c>
      <c r="AU66" s="23">
        <f>IF(V66="C",1,0)</f>
        <v>0</v>
      </c>
      <c r="AV66" s="23">
        <f>IF(W66="C",1,0)</f>
        <v>0</v>
      </c>
      <c r="AW66" s="23">
        <f>IF(X66="C",1,0)</f>
        <v>0</v>
      </c>
      <c r="AX66" s="23">
        <f>IF(Y66="C",1,0)</f>
        <v>0</v>
      </c>
      <c r="AY66" s="23">
        <f>IF(Z66="C",1,0)</f>
        <v>0</v>
      </c>
      <c r="AZ66" s="24">
        <f>IF(AA66="C",1,0)</f>
        <v>0</v>
      </c>
      <c r="BB66" s="22">
        <f>IF(R66="I",1,0)</f>
        <v>0</v>
      </c>
      <c r="BC66" s="22">
        <f>IF(S66="I",1,0)</f>
        <v>0</v>
      </c>
      <c r="BD66" s="23">
        <f>IF(T66="I",1,0)</f>
        <v>0</v>
      </c>
      <c r="BE66" s="23">
        <f>IF(U66="I",1,0)</f>
        <v>0</v>
      </c>
      <c r="BF66" s="23">
        <f>IF(V66="I",1,0)</f>
        <v>0</v>
      </c>
      <c r="BG66" s="23">
        <f>IF(W66="I",1,0)</f>
        <v>0</v>
      </c>
      <c r="BH66" s="23">
        <f>IF(X66="I",1,0)</f>
        <v>0</v>
      </c>
      <c r="BI66" s="23">
        <f>IF(Y66="I",1,0)</f>
        <v>0</v>
      </c>
      <c r="BJ66" s="23">
        <f>IF(Z66="I",1,0)</f>
        <v>0</v>
      </c>
      <c r="BK66" s="24">
        <f>IF(AA66="I",1,0)</f>
        <v>0</v>
      </c>
      <c r="BW66" s="32" t="str">
        <f>IF(R66="S",1," ")</f>
        <v xml:space="preserve"> </v>
      </c>
      <c r="BX66" s="32" t="str">
        <f>IF(S66="S",1," ")</f>
        <v xml:space="preserve"> </v>
      </c>
      <c r="BY66" s="32" t="str">
        <f>IF(T66="S",1," ")</f>
        <v xml:space="preserve"> </v>
      </c>
      <c r="BZ66" s="32" t="str">
        <f>IF(U66="S",1," ")</f>
        <v xml:space="preserve"> </v>
      </c>
      <c r="CA66" s="32" t="str">
        <f>IF(V66="S",1," ")</f>
        <v xml:space="preserve"> </v>
      </c>
      <c r="CB66" s="32" t="str">
        <f>IF(W66="S",1," ")</f>
        <v xml:space="preserve"> </v>
      </c>
      <c r="CC66" s="32" t="str">
        <f>IF(X66="S",1," ")</f>
        <v xml:space="preserve"> </v>
      </c>
      <c r="CD66" s="32" t="str">
        <f>IF(Y66="S",1," ")</f>
        <v xml:space="preserve"> </v>
      </c>
      <c r="CE66" s="32" t="str">
        <f>IF(Z66="S",1," ")</f>
        <v xml:space="preserve"> </v>
      </c>
      <c r="CF66" s="32" t="str">
        <f>IF(AA66="S",1," ")</f>
        <v xml:space="preserve"> </v>
      </c>
      <c r="CG66" s="33" t="e">
        <f t="shared" si="2"/>
        <v>#DIV/0!</v>
      </c>
      <c r="CH66" s="34">
        <f t="shared" si="3"/>
        <v>0</v>
      </c>
      <c r="CI66" s="34" t="e">
        <f t="shared" si="4"/>
        <v>#DIV/0!</v>
      </c>
      <c r="CV66" s="47"/>
      <c r="CW66" s="47"/>
      <c r="CX66" s="47"/>
      <c r="CY66" s="47"/>
      <c r="CZ66" s="47"/>
      <c r="DA66" s="47"/>
      <c r="DB66" s="47"/>
      <c r="DC66" s="47"/>
    </row>
    <row r="67" spans="2:107" s="4" customFormat="1" ht="15.75" x14ac:dyDescent="0.2">
      <c r="B67" s="17"/>
      <c r="C67" s="17"/>
      <c r="D67" s="168" t="str">
        <f t="shared" si="1"/>
        <v xml:space="preserve"> </v>
      </c>
      <c r="E67" s="183"/>
      <c r="F67" s="28"/>
      <c r="G67" s="28"/>
      <c r="H67" s="28"/>
      <c r="I67" s="30"/>
      <c r="J67" s="61"/>
      <c r="K67" s="196"/>
      <c r="L67" s="197"/>
      <c r="M67" s="197"/>
      <c r="N67" s="197"/>
      <c r="O67" s="197"/>
      <c r="P67" s="197"/>
      <c r="Q67" s="198"/>
      <c r="R67" s="196"/>
      <c r="S67" s="197"/>
      <c r="T67" s="197"/>
      <c r="U67" s="197"/>
      <c r="V67" s="197"/>
      <c r="W67" s="197"/>
      <c r="X67" s="197"/>
      <c r="Y67" s="197"/>
      <c r="Z67" s="197"/>
      <c r="AA67" s="198"/>
      <c r="AB67" s="129"/>
      <c r="AC67" s="215"/>
      <c r="AD67" s="266"/>
      <c r="AE67" s="216" t="e">
        <f t="shared" si="20"/>
        <v>#DIV/0!</v>
      </c>
      <c r="AF67" s="21">
        <f>IF(R67="S",1,0)</f>
        <v>0</v>
      </c>
      <c r="AG67" s="22">
        <f>IF(S67="S",1,0)</f>
        <v>0</v>
      </c>
      <c r="AH67" s="23">
        <f>IF(T67="S",1,0)</f>
        <v>0</v>
      </c>
      <c r="AI67" s="23">
        <f>IF(U67="S",1,0)</f>
        <v>0</v>
      </c>
      <c r="AJ67" s="23">
        <f>IF(V67="S",1,0)</f>
        <v>0</v>
      </c>
      <c r="AK67" s="23">
        <f>IF(W67="S",1,0)</f>
        <v>0</v>
      </c>
      <c r="AL67" s="23">
        <f>IF(X67="S",1,0)</f>
        <v>0</v>
      </c>
      <c r="AM67" s="23">
        <f>IF(Y67="S",1,0)</f>
        <v>0</v>
      </c>
      <c r="AN67" s="23">
        <f>IF(Z67="S",1,0)</f>
        <v>0</v>
      </c>
      <c r="AO67" s="24">
        <f>IF(AA67="S",1,0)</f>
        <v>0</v>
      </c>
      <c r="AQ67" s="22">
        <f>IF(R67="C",1,0)</f>
        <v>0</v>
      </c>
      <c r="AR67" s="22">
        <f>IF(S67="C",1,0)</f>
        <v>0</v>
      </c>
      <c r="AS67" s="23">
        <f>IF(T67="C",1,0)</f>
        <v>0</v>
      </c>
      <c r="AT67" s="23">
        <f>IF(U67="C",1,0)</f>
        <v>0</v>
      </c>
      <c r="AU67" s="23">
        <f>IF(V67="C",1,0)</f>
        <v>0</v>
      </c>
      <c r="AV67" s="23">
        <f>IF(W67="C",1,0)</f>
        <v>0</v>
      </c>
      <c r="AW67" s="23">
        <f>IF(X67="C",1,0)</f>
        <v>0</v>
      </c>
      <c r="AX67" s="23">
        <f>IF(Y67="C",1,0)</f>
        <v>0</v>
      </c>
      <c r="AY67" s="23">
        <f>IF(Z67="C",1,0)</f>
        <v>0</v>
      </c>
      <c r="AZ67" s="24">
        <f>IF(AA67="C",1,0)</f>
        <v>0</v>
      </c>
      <c r="BB67" s="22">
        <f>IF(R67="I",1,0)</f>
        <v>0</v>
      </c>
      <c r="BC67" s="22">
        <f>IF(S67="I",1,0)</f>
        <v>0</v>
      </c>
      <c r="BD67" s="23">
        <f>IF(T67="I",1,0)</f>
        <v>0</v>
      </c>
      <c r="BE67" s="23">
        <f>IF(U67="I",1,0)</f>
        <v>0</v>
      </c>
      <c r="BF67" s="23">
        <f>IF(V67="I",1,0)</f>
        <v>0</v>
      </c>
      <c r="BG67" s="23">
        <f>IF(W67="I",1,0)</f>
        <v>0</v>
      </c>
      <c r="BH67" s="23">
        <f>IF(X67="I",1,0)</f>
        <v>0</v>
      </c>
      <c r="BI67" s="23">
        <f>IF(Y67="I",1,0)</f>
        <v>0</v>
      </c>
      <c r="BJ67" s="23">
        <f>IF(Z67="I",1,0)</f>
        <v>0</v>
      </c>
      <c r="BK67" s="24">
        <f>IF(AA67="I",1,0)</f>
        <v>0</v>
      </c>
      <c r="BW67" s="32" t="str">
        <f>IF(R67="S",1," ")</f>
        <v xml:space="preserve"> </v>
      </c>
      <c r="BX67" s="32" t="str">
        <f>IF(S67="S",1," ")</f>
        <v xml:space="preserve"> </v>
      </c>
      <c r="BY67" s="32" t="str">
        <f>IF(T67="S",1," ")</f>
        <v xml:space="preserve"> </v>
      </c>
      <c r="BZ67" s="32" t="str">
        <f>IF(U67="S",1," ")</f>
        <v xml:space="preserve"> </v>
      </c>
      <c r="CA67" s="32" t="str">
        <f>IF(V67="S",1," ")</f>
        <v xml:space="preserve"> </v>
      </c>
      <c r="CB67" s="32" t="str">
        <f>IF(W67="S",1," ")</f>
        <v xml:space="preserve"> </v>
      </c>
      <c r="CC67" s="32" t="str">
        <f>IF(X67="S",1," ")</f>
        <v xml:space="preserve"> </v>
      </c>
      <c r="CD67" s="32" t="str">
        <f>IF(Y67="S",1," ")</f>
        <v xml:space="preserve"> </v>
      </c>
      <c r="CE67" s="32" t="str">
        <f>IF(Z67="S",1," ")</f>
        <v xml:space="preserve"> </v>
      </c>
      <c r="CF67" s="32" t="str">
        <f>IF(AA67="S",1," ")</f>
        <v xml:space="preserve"> </v>
      </c>
      <c r="CG67" s="33" t="e">
        <f t="shared" si="2"/>
        <v>#DIV/0!</v>
      </c>
      <c r="CH67" s="34">
        <f t="shared" si="3"/>
        <v>0</v>
      </c>
      <c r="CI67" s="34" t="e">
        <f t="shared" si="4"/>
        <v>#DIV/0!</v>
      </c>
      <c r="CV67" s="47"/>
      <c r="CW67" s="47"/>
      <c r="CX67" s="47"/>
      <c r="CY67" s="47"/>
      <c r="CZ67" s="47"/>
      <c r="DA67" s="47"/>
      <c r="DB67" s="47"/>
      <c r="DC67" s="47"/>
    </row>
    <row r="68" spans="2:107" s="4" customFormat="1" ht="15.75" x14ac:dyDescent="0.2">
      <c r="B68" s="17"/>
      <c r="C68" s="17"/>
      <c r="D68" s="168" t="str">
        <f t="shared" si="1"/>
        <v xml:space="preserve"> </v>
      </c>
      <c r="E68" s="180"/>
      <c r="F68" s="43"/>
      <c r="G68" s="43"/>
      <c r="H68" s="43"/>
      <c r="I68" s="52"/>
      <c r="J68" s="185"/>
      <c r="K68" s="196"/>
      <c r="L68" s="197"/>
      <c r="M68" s="197"/>
      <c r="N68" s="197"/>
      <c r="O68" s="197"/>
      <c r="P68" s="197"/>
      <c r="Q68" s="226"/>
      <c r="R68" s="196"/>
      <c r="S68" s="197"/>
      <c r="T68" s="197"/>
      <c r="U68" s="197"/>
      <c r="V68" s="197"/>
      <c r="W68" s="197"/>
      <c r="X68" s="197"/>
      <c r="Y68" s="197"/>
      <c r="Z68" s="197"/>
      <c r="AA68" s="198"/>
      <c r="AB68" s="129"/>
      <c r="AC68" s="215"/>
      <c r="AD68" s="266"/>
      <c r="AE68" s="216" t="e">
        <f t="shared" si="20"/>
        <v>#DIV/0!</v>
      </c>
      <c r="AF68" s="21">
        <f>IF(R68="S",1,0)</f>
        <v>0</v>
      </c>
      <c r="AG68" s="22">
        <f>IF(S68="S",1,0)</f>
        <v>0</v>
      </c>
      <c r="AH68" s="23">
        <f>IF(T68="S",1,0)</f>
        <v>0</v>
      </c>
      <c r="AI68" s="23">
        <f>IF(U68="S",1,0)</f>
        <v>0</v>
      </c>
      <c r="AJ68" s="23">
        <f>IF(V68="S",1,0)</f>
        <v>0</v>
      </c>
      <c r="AK68" s="23">
        <f>IF(W68="S",1,0)</f>
        <v>0</v>
      </c>
      <c r="AL68" s="23">
        <f>IF(X68="S",1,0)</f>
        <v>0</v>
      </c>
      <c r="AM68" s="23">
        <f>IF(Y68="S",1,0)</f>
        <v>0</v>
      </c>
      <c r="AN68" s="23">
        <f>IF(Z68="S",1,0)</f>
        <v>0</v>
      </c>
      <c r="AO68" s="24">
        <f>IF(AA68="S",1,0)</f>
        <v>0</v>
      </c>
      <c r="AQ68" s="22">
        <f>IF(R68="C",1,0)</f>
        <v>0</v>
      </c>
      <c r="AR68" s="22">
        <f>IF(S68="C",1,0)</f>
        <v>0</v>
      </c>
      <c r="AS68" s="23">
        <f>IF(T68="C",1,0)</f>
        <v>0</v>
      </c>
      <c r="AT68" s="23">
        <f>IF(U68="C",1,0)</f>
        <v>0</v>
      </c>
      <c r="AU68" s="23">
        <f>IF(V68="C",1,0)</f>
        <v>0</v>
      </c>
      <c r="AV68" s="23">
        <f>IF(W68="C",1,0)</f>
        <v>0</v>
      </c>
      <c r="AW68" s="23">
        <f>IF(X68="C",1,0)</f>
        <v>0</v>
      </c>
      <c r="AX68" s="23">
        <f>IF(Y68="C",1,0)</f>
        <v>0</v>
      </c>
      <c r="AY68" s="23">
        <f>IF(Z68="C",1,0)</f>
        <v>0</v>
      </c>
      <c r="AZ68" s="24">
        <f>IF(AA68="C",1,0)</f>
        <v>0</v>
      </c>
      <c r="BB68" s="22">
        <f>IF(R68="I",1,0)</f>
        <v>0</v>
      </c>
      <c r="BC68" s="22">
        <f>IF(S68="I",1,0)</f>
        <v>0</v>
      </c>
      <c r="BD68" s="23">
        <f>IF(T68="I",1,0)</f>
        <v>0</v>
      </c>
      <c r="BE68" s="23">
        <f>IF(U68="I",1,0)</f>
        <v>0</v>
      </c>
      <c r="BF68" s="23">
        <f>IF(V68="I",1,0)</f>
        <v>0</v>
      </c>
      <c r="BG68" s="23">
        <f>IF(W68="I",1,0)</f>
        <v>0</v>
      </c>
      <c r="BH68" s="23">
        <f>IF(X68="I",1,0)</f>
        <v>0</v>
      </c>
      <c r="BI68" s="23">
        <f>IF(Y68="I",1,0)</f>
        <v>0</v>
      </c>
      <c r="BJ68" s="23">
        <f>IF(Z68="I",1,0)</f>
        <v>0</v>
      </c>
      <c r="BK68" s="24">
        <f>IF(AA68="I",1,0)</f>
        <v>0</v>
      </c>
      <c r="BW68" s="32" t="str">
        <f>IF(R68="S",1," ")</f>
        <v xml:space="preserve"> </v>
      </c>
      <c r="BX68" s="32" t="str">
        <f>IF(S68="S",1," ")</f>
        <v xml:space="preserve"> </v>
      </c>
      <c r="BY68" s="32" t="str">
        <f>IF(T68="S",1," ")</f>
        <v xml:space="preserve"> </v>
      </c>
      <c r="BZ68" s="32" t="str">
        <f>IF(U68="S",1," ")</f>
        <v xml:space="preserve"> </v>
      </c>
      <c r="CA68" s="32" t="str">
        <f>IF(V68="S",1," ")</f>
        <v xml:space="preserve"> </v>
      </c>
      <c r="CB68" s="32" t="str">
        <f>IF(W68="S",1," ")</f>
        <v xml:space="preserve"> </v>
      </c>
      <c r="CC68" s="32" t="str">
        <f>IF(X68="S",1," ")</f>
        <v xml:space="preserve"> </v>
      </c>
      <c r="CD68" s="32" t="str">
        <f>IF(Y68="S",1," ")</f>
        <v xml:space="preserve"> </v>
      </c>
      <c r="CE68" s="32" t="str">
        <f>IF(Z68="S",1," ")</f>
        <v xml:space="preserve"> </v>
      </c>
      <c r="CF68" s="32" t="str">
        <f>IF(AA68="S",1," ")</f>
        <v xml:space="preserve"> </v>
      </c>
      <c r="CG68" s="33" t="e">
        <f t="shared" si="2"/>
        <v>#DIV/0!</v>
      </c>
      <c r="CH68" s="34">
        <f t="shared" si="3"/>
        <v>0</v>
      </c>
      <c r="CI68" s="34" t="e">
        <f t="shared" si="4"/>
        <v>#DIV/0!</v>
      </c>
      <c r="CV68" s="47"/>
      <c r="CW68" s="47"/>
      <c r="CX68" s="47"/>
      <c r="CY68" s="47"/>
      <c r="CZ68" s="47"/>
      <c r="DA68" s="47"/>
      <c r="DB68" s="47"/>
      <c r="DC68" s="47"/>
    </row>
    <row r="69" spans="2:107" s="4" customFormat="1" ht="15.75" x14ac:dyDescent="0.2">
      <c r="B69" s="17"/>
      <c r="C69" s="17"/>
      <c r="D69" s="168" t="str">
        <f t="shared" si="1"/>
        <v xml:space="preserve"> </v>
      </c>
      <c r="E69" s="177"/>
      <c r="F69" s="28"/>
      <c r="G69" s="28"/>
      <c r="H69" s="28"/>
      <c r="I69" s="58"/>
      <c r="J69" s="61"/>
      <c r="K69" s="196"/>
      <c r="L69" s="197"/>
      <c r="M69" s="197"/>
      <c r="N69" s="197"/>
      <c r="O69" s="197"/>
      <c r="P69" s="197"/>
      <c r="Q69" s="167"/>
      <c r="R69" s="201"/>
      <c r="S69" s="166"/>
      <c r="T69" s="166"/>
      <c r="U69" s="166"/>
      <c r="V69" s="166"/>
      <c r="W69" s="166"/>
      <c r="X69" s="166"/>
      <c r="Y69" s="166"/>
      <c r="Z69" s="197"/>
      <c r="AA69" s="198"/>
      <c r="AB69" s="129"/>
      <c r="AC69" s="215"/>
      <c r="AD69" s="266"/>
      <c r="AE69" s="216" t="e">
        <f t="shared" si="20"/>
        <v>#DIV/0!</v>
      </c>
      <c r="AF69" s="21">
        <f>IF(R69="S",1,0)</f>
        <v>0</v>
      </c>
      <c r="AG69" s="22">
        <f>IF(S69="S",1,0)</f>
        <v>0</v>
      </c>
      <c r="AH69" s="23">
        <f>IF(T69="S",1,0)</f>
        <v>0</v>
      </c>
      <c r="AI69" s="23">
        <f>IF(U69="S",1,0)</f>
        <v>0</v>
      </c>
      <c r="AJ69" s="23">
        <f>IF(V69="S",1,0)</f>
        <v>0</v>
      </c>
      <c r="AK69" s="23">
        <f>IF(W69="S",1,0)</f>
        <v>0</v>
      </c>
      <c r="AL69" s="23">
        <f>IF(X69="S",1,0)</f>
        <v>0</v>
      </c>
      <c r="AM69" s="23">
        <f>IF(Y69="S",1,0)</f>
        <v>0</v>
      </c>
      <c r="AN69" s="23">
        <f>IF(Z69="S",1,0)</f>
        <v>0</v>
      </c>
      <c r="AO69" s="24">
        <f>IF(AA69="S",1,0)</f>
        <v>0</v>
      </c>
      <c r="AQ69" s="22">
        <f>IF(R69="C",1,0)</f>
        <v>0</v>
      </c>
      <c r="AR69" s="22">
        <f>IF(S69="C",1,0)</f>
        <v>0</v>
      </c>
      <c r="AS69" s="23">
        <f>IF(T69="C",1,0)</f>
        <v>0</v>
      </c>
      <c r="AT69" s="23">
        <f>IF(U69="C",1,0)</f>
        <v>0</v>
      </c>
      <c r="AU69" s="23">
        <f>IF(V69="C",1,0)</f>
        <v>0</v>
      </c>
      <c r="AV69" s="23">
        <f>IF(W69="C",1,0)</f>
        <v>0</v>
      </c>
      <c r="AW69" s="23">
        <f>IF(X69="C",1,0)</f>
        <v>0</v>
      </c>
      <c r="AX69" s="23">
        <f>IF(Y69="C",1,0)</f>
        <v>0</v>
      </c>
      <c r="AY69" s="23">
        <f>IF(Z69="C",1,0)</f>
        <v>0</v>
      </c>
      <c r="AZ69" s="24">
        <f>IF(AA69="C",1,0)</f>
        <v>0</v>
      </c>
      <c r="BB69" s="22">
        <f t="shared" ref="BB69:BB80" si="31">IF(R69="I",1,0)</f>
        <v>0</v>
      </c>
      <c r="BC69" s="22">
        <f t="shared" ref="BC69:BC80" si="32">IF(S69="I",1,0)</f>
        <v>0</v>
      </c>
      <c r="BD69" s="23">
        <f t="shared" ref="BD69:BD80" si="33">IF(T69="I",1,0)</f>
        <v>0</v>
      </c>
      <c r="BE69" s="23">
        <f t="shared" ref="BE69:BE80" si="34">IF(U69="I",1,0)</f>
        <v>0</v>
      </c>
      <c r="BF69" s="23">
        <f t="shared" ref="BF69:BF80" si="35">IF(V69="I",1,0)</f>
        <v>0</v>
      </c>
      <c r="BG69" s="23">
        <f t="shared" ref="BG69:BG80" si="36">IF(W69="I",1,0)</f>
        <v>0</v>
      </c>
      <c r="BH69" s="23">
        <f t="shared" ref="BH69:BH80" si="37">IF(X69="I",1,0)</f>
        <v>0</v>
      </c>
      <c r="BI69" s="23">
        <f t="shared" ref="BI69:BI80" si="38">IF(Y69="I",1,0)</f>
        <v>0</v>
      </c>
      <c r="BJ69" s="23">
        <f t="shared" ref="BJ69:BJ80" si="39">IF(Z69="I",1,0)</f>
        <v>0</v>
      </c>
      <c r="BK69" s="24">
        <f t="shared" ref="BK69:BK80" si="40">IF(AA69="I",1,0)</f>
        <v>0</v>
      </c>
      <c r="BW69" s="32" t="str">
        <f t="shared" ref="BW69:BW80" si="41">IF(R69="S",1," ")</f>
        <v xml:space="preserve"> </v>
      </c>
      <c r="BX69" s="32" t="str">
        <f t="shared" ref="BX69:BX80" si="42">IF(S69="S",1," ")</f>
        <v xml:space="preserve"> </v>
      </c>
      <c r="BY69" s="32" t="str">
        <f t="shared" ref="BY69:BY80" si="43">IF(T69="S",1," ")</f>
        <v xml:space="preserve"> </v>
      </c>
      <c r="BZ69" s="32" t="str">
        <f t="shared" ref="BZ69:BZ80" si="44">IF(U69="S",1," ")</f>
        <v xml:space="preserve"> </v>
      </c>
      <c r="CA69" s="32" t="str">
        <f t="shared" ref="CA69:CA80" si="45">IF(V69="S",1," ")</f>
        <v xml:space="preserve"> </v>
      </c>
      <c r="CB69" s="32" t="str">
        <f t="shared" ref="CB69:CB80" si="46">IF(W69="S",1," ")</f>
        <v xml:space="preserve"> </v>
      </c>
      <c r="CC69" s="32" t="str">
        <f t="shared" ref="CC69:CC80" si="47">IF(X69="S",1," ")</f>
        <v xml:space="preserve"> </v>
      </c>
      <c r="CD69" s="32" t="str">
        <f t="shared" ref="CD69:CD80" si="48">IF(Y69="S",1," ")</f>
        <v xml:space="preserve"> </v>
      </c>
      <c r="CE69" s="32" t="str">
        <f t="shared" ref="CE69:CE80" si="49">IF(Z69="S",1," ")</f>
        <v xml:space="preserve"> </v>
      </c>
      <c r="CF69" s="32" t="str">
        <f t="shared" ref="CF69:CF80" si="50">IF(AA69="S",1," ")</f>
        <v xml:space="preserve"> </v>
      </c>
      <c r="CG69" s="33" t="e">
        <f t="shared" si="2"/>
        <v>#DIV/0!</v>
      </c>
      <c r="CH69" s="34">
        <f t="shared" si="3"/>
        <v>0</v>
      </c>
      <c r="CI69" s="34" t="e">
        <f t="shared" si="4"/>
        <v>#DIV/0!</v>
      </c>
      <c r="CV69" s="47"/>
      <c r="CW69" s="47"/>
      <c r="CX69" s="47"/>
      <c r="CY69" s="47"/>
      <c r="CZ69" s="47"/>
      <c r="DA69" s="47"/>
      <c r="DB69" s="47"/>
      <c r="DC69" s="47"/>
    </row>
    <row r="70" spans="2:107" s="4" customFormat="1" ht="15.75" x14ac:dyDescent="0.2">
      <c r="B70" s="17"/>
      <c r="C70" s="17"/>
      <c r="D70" s="168" t="str">
        <f t="shared" si="1"/>
        <v xml:space="preserve"> </v>
      </c>
      <c r="E70" s="180"/>
      <c r="F70" s="43"/>
      <c r="G70" s="43"/>
      <c r="H70" s="43"/>
      <c r="I70" s="52"/>
      <c r="J70" s="99"/>
      <c r="K70" s="196"/>
      <c r="L70" s="197"/>
      <c r="M70" s="197"/>
      <c r="N70" s="197"/>
      <c r="O70" s="197"/>
      <c r="P70" s="197"/>
      <c r="Q70" s="198"/>
      <c r="R70" s="196"/>
      <c r="S70" s="197"/>
      <c r="T70" s="197"/>
      <c r="U70" s="197"/>
      <c r="V70" s="197"/>
      <c r="W70" s="197"/>
      <c r="X70" s="197"/>
      <c r="Y70" s="197"/>
      <c r="Z70" s="197"/>
      <c r="AA70" s="198"/>
      <c r="AB70" s="129"/>
      <c r="AC70" s="215"/>
      <c r="AD70" s="266"/>
      <c r="AE70" s="216" t="e">
        <f t="shared" ref="AE70:AE78" si="51">+CH70+CI70</f>
        <v>#DIV/0!</v>
      </c>
      <c r="AF70" s="21">
        <f>IF(R70="S",1,0)</f>
        <v>0</v>
      </c>
      <c r="AG70" s="22">
        <f>IF(S70="S",1,0)</f>
        <v>0</v>
      </c>
      <c r="AH70" s="23">
        <f>IF(T70="S",1,0)</f>
        <v>0</v>
      </c>
      <c r="AI70" s="23">
        <f>IF(U70="S",1,0)</f>
        <v>0</v>
      </c>
      <c r="AJ70" s="23">
        <f>IF(V70="S",1,0)</f>
        <v>0</v>
      </c>
      <c r="AK70" s="23">
        <f>IF(W70="S",1,0)</f>
        <v>0</v>
      </c>
      <c r="AL70" s="23">
        <f>IF(X70="S",1,0)</f>
        <v>0</v>
      </c>
      <c r="AM70" s="23">
        <f>IF(Y70="S",1,0)</f>
        <v>0</v>
      </c>
      <c r="AN70" s="23">
        <f>IF(Z70="S",1,0)</f>
        <v>0</v>
      </c>
      <c r="AO70" s="24">
        <f>IF(AA70="S",1,0)</f>
        <v>0</v>
      </c>
      <c r="AQ70" s="22">
        <f>IF(R70="C",1,0)</f>
        <v>0</v>
      </c>
      <c r="AR70" s="22">
        <f>IF(S70="C",1,0)</f>
        <v>0</v>
      </c>
      <c r="AS70" s="23">
        <f>IF(T70="C",1,0)</f>
        <v>0</v>
      </c>
      <c r="AT70" s="23">
        <f>IF(U70="C",1,0)</f>
        <v>0</v>
      </c>
      <c r="AU70" s="23">
        <f>IF(V70="C",1,0)</f>
        <v>0</v>
      </c>
      <c r="AV70" s="23">
        <f>IF(W70="C",1,0)</f>
        <v>0</v>
      </c>
      <c r="AW70" s="23">
        <f>IF(X70="C",1,0)</f>
        <v>0</v>
      </c>
      <c r="AX70" s="23">
        <f>IF(Y70="C",1,0)</f>
        <v>0</v>
      </c>
      <c r="AY70" s="23">
        <f>IF(Z70="C",1,0)</f>
        <v>0</v>
      </c>
      <c r="AZ70" s="24">
        <f>IF(AA70="C",1,0)</f>
        <v>0</v>
      </c>
      <c r="BB70" s="22">
        <f t="shared" si="31"/>
        <v>0</v>
      </c>
      <c r="BC70" s="22">
        <f t="shared" si="32"/>
        <v>0</v>
      </c>
      <c r="BD70" s="23">
        <f t="shared" si="33"/>
        <v>0</v>
      </c>
      <c r="BE70" s="23">
        <f t="shared" si="34"/>
        <v>0</v>
      </c>
      <c r="BF70" s="23">
        <f t="shared" si="35"/>
        <v>0</v>
      </c>
      <c r="BG70" s="23">
        <f t="shared" si="36"/>
        <v>0</v>
      </c>
      <c r="BH70" s="23">
        <f t="shared" si="37"/>
        <v>0</v>
      </c>
      <c r="BI70" s="23">
        <f t="shared" si="38"/>
        <v>0</v>
      </c>
      <c r="BJ70" s="23">
        <f t="shared" si="39"/>
        <v>0</v>
      </c>
      <c r="BK70" s="24">
        <f t="shared" si="40"/>
        <v>0</v>
      </c>
      <c r="BW70" s="32" t="str">
        <f t="shared" si="41"/>
        <v xml:space="preserve"> </v>
      </c>
      <c r="BX70" s="32" t="str">
        <f t="shared" si="42"/>
        <v xml:space="preserve"> </v>
      </c>
      <c r="BY70" s="32" t="str">
        <f t="shared" si="43"/>
        <v xml:space="preserve"> </v>
      </c>
      <c r="BZ70" s="32" t="str">
        <f t="shared" si="44"/>
        <v xml:space="preserve"> </v>
      </c>
      <c r="CA70" s="32" t="str">
        <f t="shared" si="45"/>
        <v xml:space="preserve"> </v>
      </c>
      <c r="CB70" s="32" t="str">
        <f t="shared" si="46"/>
        <v xml:space="preserve"> </v>
      </c>
      <c r="CC70" s="32" t="str">
        <f t="shared" si="47"/>
        <v xml:space="preserve"> </v>
      </c>
      <c r="CD70" s="32" t="str">
        <f t="shared" si="48"/>
        <v xml:space="preserve"> </v>
      </c>
      <c r="CE70" s="32" t="str">
        <f t="shared" si="49"/>
        <v xml:space="preserve"> </v>
      </c>
      <c r="CF70" s="32" t="str">
        <f t="shared" si="50"/>
        <v xml:space="preserve"> </v>
      </c>
      <c r="CG70" s="33" t="e">
        <f t="shared" si="2"/>
        <v>#DIV/0!</v>
      </c>
      <c r="CH70" s="34">
        <f t="shared" si="3"/>
        <v>0</v>
      </c>
      <c r="CI70" s="34" t="e">
        <f t="shared" si="4"/>
        <v>#DIV/0!</v>
      </c>
      <c r="CV70" s="47"/>
      <c r="CW70" s="47"/>
      <c r="CX70" s="47"/>
      <c r="CY70" s="47"/>
      <c r="CZ70" s="47"/>
      <c r="DA70" s="47"/>
      <c r="DB70" s="47"/>
      <c r="DC70" s="47"/>
    </row>
    <row r="71" spans="2:107" s="4" customFormat="1" ht="15.75" x14ac:dyDescent="0.2">
      <c r="B71" s="17"/>
      <c r="C71" s="17"/>
      <c r="D71" s="168" t="str">
        <f t="shared" ref="D71:D78" si="52">IF(E71&gt;0,(+D70+1)," ")</f>
        <v xml:space="preserve"> </v>
      </c>
      <c r="E71" s="180"/>
      <c r="F71" s="43"/>
      <c r="G71" s="43"/>
      <c r="H71" s="43"/>
      <c r="I71" s="52"/>
      <c r="J71" s="99"/>
      <c r="K71" s="196"/>
      <c r="L71" s="197"/>
      <c r="M71" s="197"/>
      <c r="N71" s="197"/>
      <c r="O71" s="197"/>
      <c r="P71" s="197"/>
      <c r="Q71" s="198"/>
      <c r="R71" s="196"/>
      <c r="S71" s="197"/>
      <c r="T71" s="197"/>
      <c r="U71" s="197"/>
      <c r="V71" s="197"/>
      <c r="W71" s="197"/>
      <c r="X71" s="197"/>
      <c r="Y71" s="197"/>
      <c r="Z71" s="197"/>
      <c r="AA71" s="198"/>
      <c r="AB71" s="129"/>
      <c r="AC71" s="215"/>
      <c r="AD71" s="266"/>
      <c r="AE71" s="216" t="e">
        <f t="shared" si="51"/>
        <v>#DIV/0!</v>
      </c>
      <c r="AF71" s="21">
        <f>IF(R71="S",1,0)</f>
        <v>0</v>
      </c>
      <c r="AG71" s="22">
        <f>IF(S71="S",1,0)</f>
        <v>0</v>
      </c>
      <c r="AH71" s="23">
        <f>IF(T71="S",1,0)</f>
        <v>0</v>
      </c>
      <c r="AI71" s="23">
        <f>IF(U71="S",1,0)</f>
        <v>0</v>
      </c>
      <c r="AJ71" s="23">
        <f>IF(V71="S",1,0)</f>
        <v>0</v>
      </c>
      <c r="AK71" s="23">
        <f>IF(W71="S",1,0)</f>
        <v>0</v>
      </c>
      <c r="AL71" s="23">
        <f>IF(X71="S",1,0)</f>
        <v>0</v>
      </c>
      <c r="AM71" s="23">
        <f>IF(Y71="S",1,0)</f>
        <v>0</v>
      </c>
      <c r="AN71" s="23">
        <f>IF(Z71="S",1,0)</f>
        <v>0</v>
      </c>
      <c r="AO71" s="24">
        <f>IF(AA71="S",1,0)</f>
        <v>0</v>
      </c>
      <c r="AQ71" s="22">
        <f>IF(R71="C",1,0)</f>
        <v>0</v>
      </c>
      <c r="AR71" s="22">
        <f>IF(S71="C",1,0)</f>
        <v>0</v>
      </c>
      <c r="AS71" s="23">
        <f>IF(T71="C",1,0)</f>
        <v>0</v>
      </c>
      <c r="AT71" s="23">
        <f>IF(U71="C",1,0)</f>
        <v>0</v>
      </c>
      <c r="AU71" s="23">
        <f>IF(V71="C",1,0)</f>
        <v>0</v>
      </c>
      <c r="AV71" s="23">
        <f>IF(W71="C",1,0)</f>
        <v>0</v>
      </c>
      <c r="AW71" s="23">
        <f>IF(X71="C",1,0)</f>
        <v>0</v>
      </c>
      <c r="AX71" s="23">
        <f>IF(Y71="C",1,0)</f>
        <v>0</v>
      </c>
      <c r="AY71" s="23">
        <f>IF(Z71="C",1,0)</f>
        <v>0</v>
      </c>
      <c r="AZ71" s="24">
        <f>IF(AA71="C",1,0)</f>
        <v>0</v>
      </c>
      <c r="BB71" s="22">
        <f t="shared" si="31"/>
        <v>0</v>
      </c>
      <c r="BC71" s="22">
        <f t="shared" si="32"/>
        <v>0</v>
      </c>
      <c r="BD71" s="23">
        <f t="shared" si="33"/>
        <v>0</v>
      </c>
      <c r="BE71" s="23">
        <f t="shared" si="34"/>
        <v>0</v>
      </c>
      <c r="BF71" s="23">
        <f t="shared" si="35"/>
        <v>0</v>
      </c>
      <c r="BG71" s="23">
        <f t="shared" si="36"/>
        <v>0</v>
      </c>
      <c r="BH71" s="23">
        <f t="shared" si="37"/>
        <v>0</v>
      </c>
      <c r="BI71" s="23">
        <f t="shared" si="38"/>
        <v>0</v>
      </c>
      <c r="BJ71" s="23">
        <f t="shared" si="39"/>
        <v>0</v>
      </c>
      <c r="BK71" s="24">
        <f t="shared" si="40"/>
        <v>0</v>
      </c>
      <c r="BW71" s="32" t="str">
        <f t="shared" si="41"/>
        <v xml:space="preserve"> </v>
      </c>
      <c r="BX71" s="32" t="str">
        <f t="shared" si="42"/>
        <v xml:space="preserve"> </v>
      </c>
      <c r="BY71" s="32" t="str">
        <f t="shared" si="43"/>
        <v xml:space="preserve"> </v>
      </c>
      <c r="BZ71" s="32" t="str">
        <f t="shared" si="44"/>
        <v xml:space="preserve"> </v>
      </c>
      <c r="CA71" s="32" t="str">
        <f t="shared" si="45"/>
        <v xml:space="preserve"> </v>
      </c>
      <c r="CB71" s="32" t="str">
        <f t="shared" si="46"/>
        <v xml:space="preserve"> </v>
      </c>
      <c r="CC71" s="32" t="str">
        <f t="shared" si="47"/>
        <v xml:space="preserve"> </v>
      </c>
      <c r="CD71" s="32" t="str">
        <f t="shared" si="48"/>
        <v xml:space="preserve"> </v>
      </c>
      <c r="CE71" s="32" t="str">
        <f t="shared" si="49"/>
        <v xml:space="preserve"> </v>
      </c>
      <c r="CF71" s="32" t="str">
        <f t="shared" si="50"/>
        <v xml:space="preserve"> </v>
      </c>
      <c r="CG71" s="33" t="e">
        <f t="shared" ref="CG71:CG81" si="53">AC71/AB71</f>
        <v>#DIV/0!</v>
      </c>
      <c r="CH71" s="34">
        <f t="shared" ref="CH71:CH81" si="54">(SUM(BW71:CF71))/11</f>
        <v>0</v>
      </c>
      <c r="CI71" s="34" t="e">
        <f t="shared" ref="CI71:CI81" si="55">(IF((AC71/AB71)&lt;1.00001,(AC71/AB71)," "))/11</f>
        <v>#DIV/0!</v>
      </c>
      <c r="CV71" s="47"/>
      <c r="CW71" s="47"/>
      <c r="CX71" s="47"/>
      <c r="CY71" s="47"/>
      <c r="CZ71" s="47"/>
      <c r="DA71" s="47"/>
      <c r="DB71" s="47"/>
      <c r="DC71" s="47"/>
    </row>
    <row r="72" spans="2:107" s="4" customFormat="1" ht="15.75" x14ac:dyDescent="0.2">
      <c r="B72" s="17"/>
      <c r="C72" s="17"/>
      <c r="D72" s="168" t="str">
        <f t="shared" si="52"/>
        <v xml:space="preserve"> </v>
      </c>
      <c r="E72" s="177"/>
      <c r="F72" s="28"/>
      <c r="G72" s="28"/>
      <c r="H72" s="146"/>
      <c r="I72" s="30"/>
      <c r="J72" s="101"/>
      <c r="K72" s="227"/>
      <c r="L72" s="223"/>
      <c r="M72" s="223"/>
      <c r="N72" s="223"/>
      <c r="O72" s="223"/>
      <c r="P72" s="223"/>
      <c r="Q72" s="167"/>
      <c r="R72" s="196"/>
      <c r="S72" s="197"/>
      <c r="T72" s="197"/>
      <c r="U72" s="197"/>
      <c r="V72" s="197"/>
      <c r="W72" s="197"/>
      <c r="X72" s="197"/>
      <c r="Y72" s="197"/>
      <c r="Z72" s="197"/>
      <c r="AA72" s="198"/>
      <c r="AB72" s="129"/>
      <c r="AC72" s="215"/>
      <c r="AD72" s="266"/>
      <c r="AE72" s="216" t="e">
        <f t="shared" si="51"/>
        <v>#DIV/0!</v>
      </c>
      <c r="AF72" s="21">
        <f>IF(R72="S",1,0)</f>
        <v>0</v>
      </c>
      <c r="AG72" s="22">
        <f>IF(S72="S",1,0)</f>
        <v>0</v>
      </c>
      <c r="AH72" s="23">
        <f>IF(T72="S",1,0)</f>
        <v>0</v>
      </c>
      <c r="AI72" s="23">
        <f>IF(U72="S",1,0)</f>
        <v>0</v>
      </c>
      <c r="AJ72" s="23">
        <f>IF(V72="S",1,0)</f>
        <v>0</v>
      </c>
      <c r="AK72" s="23">
        <f>IF(W72="S",1,0)</f>
        <v>0</v>
      </c>
      <c r="AL72" s="23">
        <f>IF(X72="S",1,0)</f>
        <v>0</v>
      </c>
      <c r="AM72" s="23">
        <f>IF(Y72="S",1,0)</f>
        <v>0</v>
      </c>
      <c r="AN72" s="23">
        <f>IF(Z72="S",1,0)</f>
        <v>0</v>
      </c>
      <c r="AO72" s="24">
        <f>IF(AA72="S",1,0)</f>
        <v>0</v>
      </c>
      <c r="AQ72" s="22">
        <f>IF(R72="C",1,0)</f>
        <v>0</v>
      </c>
      <c r="AR72" s="22">
        <f>IF(S72="C",1,0)</f>
        <v>0</v>
      </c>
      <c r="AS72" s="23">
        <f>IF(T72="C",1,0)</f>
        <v>0</v>
      </c>
      <c r="AT72" s="23">
        <f>IF(U72="C",1,0)</f>
        <v>0</v>
      </c>
      <c r="AU72" s="23">
        <f>IF(V72="C",1,0)</f>
        <v>0</v>
      </c>
      <c r="AV72" s="23">
        <f>IF(W72="C",1,0)</f>
        <v>0</v>
      </c>
      <c r="AW72" s="23">
        <f>IF(X72="C",1,0)</f>
        <v>0</v>
      </c>
      <c r="AX72" s="23">
        <f>IF(Y72="C",1,0)</f>
        <v>0</v>
      </c>
      <c r="AY72" s="23">
        <f>IF(Z72="C",1,0)</f>
        <v>0</v>
      </c>
      <c r="AZ72" s="24">
        <f>IF(AA72="C",1,0)</f>
        <v>0</v>
      </c>
      <c r="BB72" s="22">
        <f t="shared" si="31"/>
        <v>0</v>
      </c>
      <c r="BC72" s="22">
        <f t="shared" si="32"/>
        <v>0</v>
      </c>
      <c r="BD72" s="23">
        <f t="shared" si="33"/>
        <v>0</v>
      </c>
      <c r="BE72" s="23">
        <f t="shared" si="34"/>
        <v>0</v>
      </c>
      <c r="BF72" s="23">
        <f t="shared" si="35"/>
        <v>0</v>
      </c>
      <c r="BG72" s="23">
        <f t="shared" si="36"/>
        <v>0</v>
      </c>
      <c r="BH72" s="23">
        <f t="shared" si="37"/>
        <v>0</v>
      </c>
      <c r="BI72" s="23">
        <f t="shared" si="38"/>
        <v>0</v>
      </c>
      <c r="BJ72" s="23">
        <f t="shared" si="39"/>
        <v>0</v>
      </c>
      <c r="BK72" s="24">
        <f t="shared" si="40"/>
        <v>0</v>
      </c>
      <c r="BW72" s="32" t="str">
        <f t="shared" si="41"/>
        <v xml:space="preserve"> </v>
      </c>
      <c r="BX72" s="32" t="str">
        <f t="shared" si="42"/>
        <v xml:space="preserve"> </v>
      </c>
      <c r="BY72" s="32" t="str">
        <f t="shared" si="43"/>
        <v xml:space="preserve"> </v>
      </c>
      <c r="BZ72" s="32" t="str">
        <f t="shared" si="44"/>
        <v xml:space="preserve"> </v>
      </c>
      <c r="CA72" s="32" t="str">
        <f t="shared" si="45"/>
        <v xml:space="preserve"> </v>
      </c>
      <c r="CB72" s="32" t="str">
        <f t="shared" si="46"/>
        <v xml:space="preserve"> </v>
      </c>
      <c r="CC72" s="32" t="str">
        <f t="shared" si="47"/>
        <v xml:space="preserve"> </v>
      </c>
      <c r="CD72" s="32" t="str">
        <f t="shared" si="48"/>
        <v xml:space="preserve"> </v>
      </c>
      <c r="CE72" s="32" t="str">
        <f t="shared" si="49"/>
        <v xml:space="preserve"> </v>
      </c>
      <c r="CF72" s="32" t="str">
        <f t="shared" si="50"/>
        <v xml:space="preserve"> </v>
      </c>
      <c r="CG72" s="33" t="e">
        <f t="shared" si="53"/>
        <v>#DIV/0!</v>
      </c>
      <c r="CH72" s="34">
        <f t="shared" si="54"/>
        <v>0</v>
      </c>
      <c r="CI72" s="34" t="e">
        <f t="shared" si="55"/>
        <v>#DIV/0!</v>
      </c>
      <c r="CV72" s="47"/>
      <c r="CW72" s="47"/>
      <c r="CX72" s="47"/>
      <c r="CY72" s="47"/>
      <c r="CZ72" s="47"/>
      <c r="DA72" s="47"/>
      <c r="DB72" s="47"/>
      <c r="DC72" s="47"/>
    </row>
    <row r="73" spans="2:107" s="4" customFormat="1" ht="15.75" x14ac:dyDescent="0.2">
      <c r="B73" s="17"/>
      <c r="C73" s="17"/>
      <c r="D73" s="168" t="str">
        <f t="shared" si="52"/>
        <v xml:space="preserve"> </v>
      </c>
      <c r="E73" s="179"/>
      <c r="F73" s="35"/>
      <c r="G73" s="35"/>
      <c r="H73" s="35"/>
      <c r="I73" s="59"/>
      <c r="J73" s="97"/>
      <c r="K73" s="227"/>
      <c r="L73" s="223"/>
      <c r="M73" s="223"/>
      <c r="N73" s="223"/>
      <c r="O73" s="223"/>
      <c r="P73" s="223"/>
      <c r="Q73" s="224"/>
      <c r="R73" s="201"/>
      <c r="S73" s="166"/>
      <c r="T73" s="166"/>
      <c r="U73" s="166"/>
      <c r="V73" s="197"/>
      <c r="W73" s="197"/>
      <c r="X73" s="197"/>
      <c r="Y73" s="197"/>
      <c r="Z73" s="197"/>
      <c r="AA73" s="198"/>
      <c r="AB73" s="129"/>
      <c r="AC73" s="215"/>
      <c r="AD73" s="266"/>
      <c r="AE73" s="216" t="e">
        <f t="shared" si="51"/>
        <v>#DIV/0!</v>
      </c>
      <c r="AF73" s="21">
        <f>IF(R73="S",1,0)</f>
        <v>0</v>
      </c>
      <c r="AG73" s="22">
        <f>IF(S73="S",1,0)</f>
        <v>0</v>
      </c>
      <c r="AH73" s="23">
        <f>IF(T73="S",1,0)</f>
        <v>0</v>
      </c>
      <c r="AI73" s="23">
        <f>IF(U73="S",1,0)</f>
        <v>0</v>
      </c>
      <c r="AJ73" s="23">
        <f>IF(V73="S",1,0)</f>
        <v>0</v>
      </c>
      <c r="AK73" s="23">
        <f>IF(W73="S",1,0)</f>
        <v>0</v>
      </c>
      <c r="AL73" s="23">
        <f>IF(X73="S",1,0)</f>
        <v>0</v>
      </c>
      <c r="AM73" s="23">
        <f>IF(Y73="S",1,0)</f>
        <v>0</v>
      </c>
      <c r="AN73" s="23">
        <f>IF(Z73="S",1,0)</f>
        <v>0</v>
      </c>
      <c r="AO73" s="24">
        <f>IF(AA73="S",1,0)</f>
        <v>0</v>
      </c>
      <c r="AQ73" s="22">
        <f>IF(R73="C",1,0)</f>
        <v>0</v>
      </c>
      <c r="AR73" s="22">
        <f>IF(S73="C",1,0)</f>
        <v>0</v>
      </c>
      <c r="AS73" s="23">
        <f>IF(T73="C",1,0)</f>
        <v>0</v>
      </c>
      <c r="AT73" s="23">
        <f>IF(U73="C",1,0)</f>
        <v>0</v>
      </c>
      <c r="AU73" s="23">
        <f>IF(V73="C",1,0)</f>
        <v>0</v>
      </c>
      <c r="AV73" s="23">
        <f>IF(W73="C",1,0)</f>
        <v>0</v>
      </c>
      <c r="AW73" s="23">
        <f>IF(X73="C",1,0)</f>
        <v>0</v>
      </c>
      <c r="AX73" s="23">
        <f>IF(Y73="C",1,0)</f>
        <v>0</v>
      </c>
      <c r="AY73" s="23">
        <f>IF(Z73="C",1,0)</f>
        <v>0</v>
      </c>
      <c r="AZ73" s="24">
        <f>IF(AA73="C",1,0)</f>
        <v>0</v>
      </c>
      <c r="BB73" s="22">
        <f t="shared" si="31"/>
        <v>0</v>
      </c>
      <c r="BC73" s="22">
        <f t="shared" si="32"/>
        <v>0</v>
      </c>
      <c r="BD73" s="23">
        <f t="shared" si="33"/>
        <v>0</v>
      </c>
      <c r="BE73" s="23">
        <f t="shared" si="34"/>
        <v>0</v>
      </c>
      <c r="BF73" s="23">
        <f t="shared" si="35"/>
        <v>0</v>
      </c>
      <c r="BG73" s="23">
        <f t="shared" si="36"/>
        <v>0</v>
      </c>
      <c r="BH73" s="23">
        <f t="shared" si="37"/>
        <v>0</v>
      </c>
      <c r="BI73" s="23">
        <f t="shared" si="38"/>
        <v>0</v>
      </c>
      <c r="BJ73" s="23">
        <f t="shared" si="39"/>
        <v>0</v>
      </c>
      <c r="BK73" s="24">
        <f t="shared" si="40"/>
        <v>0</v>
      </c>
      <c r="BW73" s="32" t="str">
        <f t="shared" si="41"/>
        <v xml:space="preserve"> </v>
      </c>
      <c r="BX73" s="32" t="str">
        <f t="shared" si="42"/>
        <v xml:space="preserve"> </v>
      </c>
      <c r="BY73" s="32" t="str">
        <f t="shared" si="43"/>
        <v xml:space="preserve"> </v>
      </c>
      <c r="BZ73" s="32" t="str">
        <f t="shared" si="44"/>
        <v xml:space="preserve"> </v>
      </c>
      <c r="CA73" s="32" t="str">
        <f t="shared" si="45"/>
        <v xml:space="preserve"> </v>
      </c>
      <c r="CB73" s="32" t="str">
        <f t="shared" si="46"/>
        <v xml:space="preserve"> </v>
      </c>
      <c r="CC73" s="32" t="str">
        <f t="shared" si="47"/>
        <v xml:space="preserve"> </v>
      </c>
      <c r="CD73" s="32" t="str">
        <f t="shared" si="48"/>
        <v xml:space="preserve"> </v>
      </c>
      <c r="CE73" s="32" t="str">
        <f t="shared" si="49"/>
        <v xml:space="preserve"> </v>
      </c>
      <c r="CF73" s="32" t="str">
        <f t="shared" si="50"/>
        <v xml:space="preserve"> </v>
      </c>
      <c r="CG73" s="33" t="e">
        <f t="shared" si="53"/>
        <v>#DIV/0!</v>
      </c>
      <c r="CH73" s="34">
        <f t="shared" si="54"/>
        <v>0</v>
      </c>
      <c r="CI73" s="34" t="e">
        <f t="shared" si="55"/>
        <v>#DIV/0!</v>
      </c>
      <c r="CV73" s="47"/>
      <c r="CW73" s="47"/>
      <c r="CX73" s="47"/>
      <c r="CY73" s="47"/>
      <c r="CZ73" s="47"/>
      <c r="DA73" s="47"/>
      <c r="DB73" s="47"/>
      <c r="DC73" s="47"/>
    </row>
    <row r="74" spans="2:107" s="4" customFormat="1" ht="15.75" x14ac:dyDescent="0.2">
      <c r="B74" s="17"/>
      <c r="C74" s="17"/>
      <c r="D74" s="168" t="str">
        <f t="shared" si="52"/>
        <v xml:space="preserve"> </v>
      </c>
      <c r="E74" s="180"/>
      <c r="F74" s="43"/>
      <c r="G74" s="43"/>
      <c r="H74" s="43"/>
      <c r="I74" s="52"/>
      <c r="J74" s="60"/>
      <c r="K74" s="196"/>
      <c r="L74" s="197"/>
      <c r="M74" s="197"/>
      <c r="N74" s="197"/>
      <c r="O74" s="197"/>
      <c r="P74" s="197"/>
      <c r="Q74" s="198"/>
      <c r="R74" s="196"/>
      <c r="S74" s="197"/>
      <c r="T74" s="197"/>
      <c r="U74" s="197"/>
      <c r="V74" s="197"/>
      <c r="W74" s="197"/>
      <c r="X74" s="197"/>
      <c r="Y74" s="197"/>
      <c r="Z74" s="197"/>
      <c r="AA74" s="198"/>
      <c r="AB74" s="129"/>
      <c r="AC74" s="215"/>
      <c r="AD74" s="266"/>
      <c r="AE74" s="216" t="e">
        <f t="shared" si="51"/>
        <v>#DIV/0!</v>
      </c>
      <c r="AF74" s="21">
        <f>IF(R74="S",1,0)</f>
        <v>0</v>
      </c>
      <c r="AG74" s="22">
        <f>IF(S74="S",1,0)</f>
        <v>0</v>
      </c>
      <c r="AH74" s="23">
        <f>IF(T74="S",1,0)</f>
        <v>0</v>
      </c>
      <c r="AI74" s="23">
        <f>IF(U74="S",1,0)</f>
        <v>0</v>
      </c>
      <c r="AJ74" s="23">
        <f>IF(V74="S",1,0)</f>
        <v>0</v>
      </c>
      <c r="AK74" s="23">
        <f>IF(W74="S",1,0)</f>
        <v>0</v>
      </c>
      <c r="AL74" s="23">
        <f>IF(X74="S",1,0)</f>
        <v>0</v>
      </c>
      <c r="AM74" s="23">
        <f>IF(Y74="S",1,0)</f>
        <v>0</v>
      </c>
      <c r="AN74" s="23">
        <f>IF(Z74="S",1,0)</f>
        <v>0</v>
      </c>
      <c r="AO74" s="24">
        <f>IF(AA74="S",1,0)</f>
        <v>0</v>
      </c>
      <c r="AQ74" s="22">
        <f>IF(R74="C",1,0)</f>
        <v>0</v>
      </c>
      <c r="AR74" s="22">
        <f>IF(S74="C",1,0)</f>
        <v>0</v>
      </c>
      <c r="AS74" s="23">
        <f>IF(T74="C",1,0)</f>
        <v>0</v>
      </c>
      <c r="AT74" s="23">
        <f>IF(U74="C",1,0)</f>
        <v>0</v>
      </c>
      <c r="AU74" s="23">
        <f>IF(V74="C",1,0)</f>
        <v>0</v>
      </c>
      <c r="AV74" s="23">
        <f>IF(W74="C",1,0)</f>
        <v>0</v>
      </c>
      <c r="AW74" s="23">
        <f>IF(X74="C",1,0)</f>
        <v>0</v>
      </c>
      <c r="AX74" s="23">
        <f>IF(Y74="C",1,0)</f>
        <v>0</v>
      </c>
      <c r="AY74" s="23">
        <f>IF(Z74="C",1,0)</f>
        <v>0</v>
      </c>
      <c r="AZ74" s="24">
        <f>IF(AA74="C",1,0)</f>
        <v>0</v>
      </c>
      <c r="BB74" s="22">
        <f t="shared" si="31"/>
        <v>0</v>
      </c>
      <c r="BC74" s="22">
        <f t="shared" si="32"/>
        <v>0</v>
      </c>
      <c r="BD74" s="23">
        <f t="shared" si="33"/>
        <v>0</v>
      </c>
      <c r="BE74" s="23">
        <f t="shared" si="34"/>
        <v>0</v>
      </c>
      <c r="BF74" s="23">
        <f t="shared" si="35"/>
        <v>0</v>
      </c>
      <c r="BG74" s="23">
        <f t="shared" si="36"/>
        <v>0</v>
      </c>
      <c r="BH74" s="23">
        <f t="shared" si="37"/>
        <v>0</v>
      </c>
      <c r="BI74" s="23">
        <f t="shared" si="38"/>
        <v>0</v>
      </c>
      <c r="BJ74" s="23">
        <f t="shared" si="39"/>
        <v>0</v>
      </c>
      <c r="BK74" s="24">
        <f t="shared" si="40"/>
        <v>0</v>
      </c>
      <c r="BW74" s="32" t="str">
        <f t="shared" si="41"/>
        <v xml:space="preserve"> </v>
      </c>
      <c r="BX74" s="32" t="str">
        <f t="shared" si="42"/>
        <v xml:space="preserve"> </v>
      </c>
      <c r="BY74" s="32" t="str">
        <f t="shared" si="43"/>
        <v xml:space="preserve"> </v>
      </c>
      <c r="BZ74" s="32" t="str">
        <f t="shared" si="44"/>
        <v xml:space="preserve"> </v>
      </c>
      <c r="CA74" s="32" t="str">
        <f t="shared" si="45"/>
        <v xml:space="preserve"> </v>
      </c>
      <c r="CB74" s="32" t="str">
        <f t="shared" si="46"/>
        <v xml:space="preserve"> </v>
      </c>
      <c r="CC74" s="32" t="str">
        <f t="shared" si="47"/>
        <v xml:space="preserve"> </v>
      </c>
      <c r="CD74" s="32" t="str">
        <f t="shared" si="48"/>
        <v xml:space="preserve"> </v>
      </c>
      <c r="CE74" s="32" t="str">
        <f t="shared" si="49"/>
        <v xml:space="preserve"> </v>
      </c>
      <c r="CF74" s="32" t="str">
        <f t="shared" si="50"/>
        <v xml:space="preserve"> </v>
      </c>
      <c r="CG74" s="33" t="e">
        <f t="shared" si="53"/>
        <v>#DIV/0!</v>
      </c>
      <c r="CH74" s="34">
        <f t="shared" si="54"/>
        <v>0</v>
      </c>
      <c r="CI74" s="34" t="e">
        <f t="shared" si="55"/>
        <v>#DIV/0!</v>
      </c>
      <c r="CV74" s="47"/>
      <c r="CW74" s="47"/>
      <c r="CX74" s="47"/>
      <c r="CY74" s="47"/>
      <c r="CZ74" s="47"/>
      <c r="DA74" s="47"/>
      <c r="DB74" s="47"/>
      <c r="DC74" s="47"/>
    </row>
    <row r="75" spans="2:107" s="4" customFormat="1" ht="15.75" x14ac:dyDescent="0.2">
      <c r="B75" s="17"/>
      <c r="C75" s="17"/>
      <c r="D75" s="168" t="str">
        <f t="shared" si="52"/>
        <v xml:space="preserve"> </v>
      </c>
      <c r="E75" s="180"/>
      <c r="F75" s="43"/>
      <c r="G75" s="28"/>
      <c r="H75" s="43"/>
      <c r="I75" s="52"/>
      <c r="J75" s="60"/>
      <c r="K75" s="196"/>
      <c r="L75" s="197"/>
      <c r="M75" s="197"/>
      <c r="N75" s="197"/>
      <c r="O75" s="197"/>
      <c r="P75" s="197"/>
      <c r="Q75" s="198"/>
      <c r="R75" s="196"/>
      <c r="S75" s="197"/>
      <c r="T75" s="197"/>
      <c r="U75" s="197"/>
      <c r="V75" s="197"/>
      <c r="W75" s="197"/>
      <c r="X75" s="197"/>
      <c r="Y75" s="197"/>
      <c r="Z75" s="197"/>
      <c r="AA75" s="198"/>
      <c r="AB75" s="129"/>
      <c r="AC75" s="215"/>
      <c r="AD75" s="266"/>
      <c r="AE75" s="216" t="e">
        <f t="shared" si="51"/>
        <v>#DIV/0!</v>
      </c>
      <c r="AF75" s="38">
        <f>IF(R75="S",1,0)</f>
        <v>0</v>
      </c>
      <c r="AG75" s="39">
        <f>IF(S75="S",1,0)</f>
        <v>0</v>
      </c>
      <c r="AH75" s="40">
        <f>IF(T75="S",1,0)</f>
        <v>0</v>
      </c>
      <c r="AI75" s="40">
        <f>IF(U75="S",1,0)</f>
        <v>0</v>
      </c>
      <c r="AJ75" s="40">
        <f>IF(V75="S",1,0)</f>
        <v>0</v>
      </c>
      <c r="AK75" s="40">
        <f>IF(W75="S",1,0)</f>
        <v>0</v>
      </c>
      <c r="AL75" s="40">
        <f>IF(X75="S",1,0)</f>
        <v>0</v>
      </c>
      <c r="AM75" s="40">
        <f>IF(Y75="S",1,0)</f>
        <v>0</v>
      </c>
      <c r="AN75" s="40">
        <f>IF(Z75="S",1,0)</f>
        <v>0</v>
      </c>
      <c r="AO75" s="41">
        <f>IF(AA75="S",1,0)</f>
        <v>0</v>
      </c>
      <c r="AP75" s="42"/>
      <c r="AQ75" s="39">
        <f>IF(R75="C",1,0)</f>
        <v>0</v>
      </c>
      <c r="AR75" s="39">
        <f>IF(S75="C",1,0)</f>
        <v>0</v>
      </c>
      <c r="AS75" s="40">
        <f>IF(T75="C",1,0)</f>
        <v>0</v>
      </c>
      <c r="AT75" s="23">
        <f>IF(U75="C",1,0)</f>
        <v>0</v>
      </c>
      <c r="AU75" s="23">
        <f>IF(V75="C",1,0)</f>
        <v>0</v>
      </c>
      <c r="AV75" s="23">
        <f>IF(W75="C",1,0)</f>
        <v>0</v>
      </c>
      <c r="AW75" s="23">
        <f>IF(X75="C",1,0)</f>
        <v>0</v>
      </c>
      <c r="AX75" s="23">
        <f>IF(Y75="C",1,0)</f>
        <v>0</v>
      </c>
      <c r="AY75" s="23">
        <f>IF(Z75="C",1,0)</f>
        <v>0</v>
      </c>
      <c r="AZ75" s="24">
        <f>IF(AA75="C",1,0)</f>
        <v>0</v>
      </c>
      <c r="BB75" s="22">
        <f t="shared" si="31"/>
        <v>0</v>
      </c>
      <c r="BC75" s="22">
        <f t="shared" si="32"/>
        <v>0</v>
      </c>
      <c r="BD75" s="23">
        <f t="shared" si="33"/>
        <v>0</v>
      </c>
      <c r="BE75" s="23">
        <f t="shared" si="34"/>
        <v>0</v>
      </c>
      <c r="BF75" s="23">
        <f t="shared" si="35"/>
        <v>0</v>
      </c>
      <c r="BG75" s="23">
        <f t="shared" si="36"/>
        <v>0</v>
      </c>
      <c r="BH75" s="23">
        <f t="shared" si="37"/>
        <v>0</v>
      </c>
      <c r="BI75" s="23">
        <f t="shared" si="38"/>
        <v>0</v>
      </c>
      <c r="BJ75" s="23">
        <f t="shared" si="39"/>
        <v>0</v>
      </c>
      <c r="BK75" s="24">
        <f t="shared" si="40"/>
        <v>0</v>
      </c>
      <c r="BW75" s="32" t="str">
        <f t="shared" si="41"/>
        <v xml:space="preserve"> </v>
      </c>
      <c r="BX75" s="32" t="str">
        <f t="shared" si="42"/>
        <v xml:space="preserve"> </v>
      </c>
      <c r="BY75" s="32" t="str">
        <f t="shared" si="43"/>
        <v xml:space="preserve"> </v>
      </c>
      <c r="BZ75" s="32" t="str">
        <f t="shared" si="44"/>
        <v xml:space="preserve"> </v>
      </c>
      <c r="CA75" s="32" t="str">
        <f t="shared" si="45"/>
        <v xml:space="preserve"> </v>
      </c>
      <c r="CB75" s="32" t="str">
        <f t="shared" si="46"/>
        <v xml:space="preserve"> </v>
      </c>
      <c r="CC75" s="32" t="str">
        <f t="shared" si="47"/>
        <v xml:space="preserve"> </v>
      </c>
      <c r="CD75" s="32" t="str">
        <f t="shared" si="48"/>
        <v xml:space="preserve"> </v>
      </c>
      <c r="CE75" s="32" t="str">
        <f t="shared" si="49"/>
        <v xml:space="preserve"> </v>
      </c>
      <c r="CF75" s="32" t="str">
        <f t="shared" si="50"/>
        <v xml:space="preserve"> </v>
      </c>
      <c r="CG75" s="33" t="e">
        <f t="shared" si="53"/>
        <v>#DIV/0!</v>
      </c>
      <c r="CH75" s="34">
        <f t="shared" si="54"/>
        <v>0</v>
      </c>
      <c r="CI75" s="34" t="e">
        <f t="shared" si="55"/>
        <v>#DIV/0!</v>
      </c>
    </row>
    <row r="76" spans="2:107" s="4" customFormat="1" ht="15.75" x14ac:dyDescent="0.2">
      <c r="B76" s="17"/>
      <c r="C76" s="17"/>
      <c r="D76" s="168" t="str">
        <f t="shared" si="52"/>
        <v xml:space="preserve"> </v>
      </c>
      <c r="E76" s="180"/>
      <c r="F76" s="43"/>
      <c r="G76" s="43"/>
      <c r="H76" s="43"/>
      <c r="I76" s="147"/>
      <c r="J76" s="99"/>
      <c r="K76" s="196"/>
      <c r="L76" s="197"/>
      <c r="M76" s="197"/>
      <c r="N76" s="197"/>
      <c r="O76" s="197"/>
      <c r="P76" s="197"/>
      <c r="Q76" s="198"/>
      <c r="R76" s="196"/>
      <c r="S76" s="197"/>
      <c r="T76" s="197"/>
      <c r="U76" s="197"/>
      <c r="V76" s="197"/>
      <c r="W76" s="197"/>
      <c r="X76" s="197"/>
      <c r="Y76" s="197"/>
      <c r="Z76" s="197"/>
      <c r="AA76" s="198"/>
      <c r="AB76" s="129"/>
      <c r="AC76" s="215"/>
      <c r="AD76" s="266"/>
      <c r="AE76" s="216" t="e">
        <f t="shared" si="51"/>
        <v>#DIV/0!</v>
      </c>
      <c r="AF76" s="21">
        <f>IF(R76="S",1,0)</f>
        <v>0</v>
      </c>
      <c r="AG76" s="22">
        <f>IF(S76="S",1,0)</f>
        <v>0</v>
      </c>
      <c r="AH76" s="23">
        <f>IF(T76="S",1,0)</f>
        <v>0</v>
      </c>
      <c r="AI76" s="23">
        <f>IF(U76="S",1,0)</f>
        <v>0</v>
      </c>
      <c r="AJ76" s="23">
        <f>IF(V76="S",1,0)</f>
        <v>0</v>
      </c>
      <c r="AK76" s="23">
        <f>IF(W76="S",1,0)</f>
        <v>0</v>
      </c>
      <c r="AL76" s="23">
        <f>IF(X76="S",1,0)</f>
        <v>0</v>
      </c>
      <c r="AM76" s="23">
        <f>IF(Y76="S",1,0)</f>
        <v>0</v>
      </c>
      <c r="AN76" s="23">
        <f>IF(Z76="S",1,0)</f>
        <v>0</v>
      </c>
      <c r="AO76" s="24">
        <f>IF(AA76="S",1,0)</f>
        <v>0</v>
      </c>
      <c r="AQ76" s="22">
        <f>IF(R76="C",1,0)</f>
        <v>0</v>
      </c>
      <c r="AR76" s="22">
        <f>IF(S76="C",1,0)</f>
        <v>0</v>
      </c>
      <c r="AS76" s="23">
        <f>IF(T76="C",1,0)</f>
        <v>0</v>
      </c>
      <c r="AT76" s="23">
        <f>IF(U76="C",1,0)</f>
        <v>0</v>
      </c>
      <c r="AU76" s="23">
        <f>IF(V76="C",1,0)</f>
        <v>0</v>
      </c>
      <c r="AV76" s="23">
        <f>IF(W76="C",1,0)</f>
        <v>0</v>
      </c>
      <c r="AW76" s="23">
        <f>IF(X76="C",1,0)</f>
        <v>0</v>
      </c>
      <c r="AX76" s="23">
        <f>IF(Y76="C",1,0)</f>
        <v>0</v>
      </c>
      <c r="AY76" s="23">
        <f>IF(Z76="C",1,0)</f>
        <v>0</v>
      </c>
      <c r="AZ76" s="24">
        <f>IF(AA76="C",1,0)</f>
        <v>0</v>
      </c>
      <c r="BB76" s="22">
        <f t="shared" si="31"/>
        <v>0</v>
      </c>
      <c r="BC76" s="22">
        <f t="shared" si="32"/>
        <v>0</v>
      </c>
      <c r="BD76" s="23">
        <f t="shared" si="33"/>
        <v>0</v>
      </c>
      <c r="BE76" s="23">
        <f t="shared" si="34"/>
        <v>0</v>
      </c>
      <c r="BF76" s="23">
        <f t="shared" si="35"/>
        <v>0</v>
      </c>
      <c r="BG76" s="23">
        <f t="shared" si="36"/>
        <v>0</v>
      </c>
      <c r="BH76" s="23">
        <f t="shared" si="37"/>
        <v>0</v>
      </c>
      <c r="BI76" s="23">
        <f t="shared" si="38"/>
        <v>0</v>
      </c>
      <c r="BJ76" s="23">
        <f t="shared" si="39"/>
        <v>0</v>
      </c>
      <c r="BK76" s="24">
        <f t="shared" si="40"/>
        <v>0</v>
      </c>
      <c r="BW76" s="32" t="str">
        <f t="shared" si="41"/>
        <v xml:space="preserve"> </v>
      </c>
      <c r="BX76" s="32" t="str">
        <f t="shared" si="42"/>
        <v xml:space="preserve"> </v>
      </c>
      <c r="BY76" s="32" t="str">
        <f t="shared" si="43"/>
        <v xml:space="preserve"> </v>
      </c>
      <c r="BZ76" s="32" t="str">
        <f t="shared" si="44"/>
        <v xml:space="preserve"> </v>
      </c>
      <c r="CA76" s="32" t="str">
        <f t="shared" si="45"/>
        <v xml:space="preserve"> </v>
      </c>
      <c r="CB76" s="32" t="str">
        <f t="shared" si="46"/>
        <v xml:space="preserve"> </v>
      </c>
      <c r="CC76" s="32" t="str">
        <f t="shared" si="47"/>
        <v xml:space="preserve"> </v>
      </c>
      <c r="CD76" s="32" t="str">
        <f t="shared" si="48"/>
        <v xml:space="preserve"> </v>
      </c>
      <c r="CE76" s="32" t="str">
        <f t="shared" si="49"/>
        <v xml:space="preserve"> </v>
      </c>
      <c r="CF76" s="32" t="str">
        <f t="shared" si="50"/>
        <v xml:space="preserve"> </v>
      </c>
      <c r="CG76" s="33" t="e">
        <f t="shared" si="53"/>
        <v>#DIV/0!</v>
      </c>
      <c r="CH76" s="34">
        <f t="shared" si="54"/>
        <v>0</v>
      </c>
      <c r="CI76" s="34" t="e">
        <f t="shared" si="55"/>
        <v>#DIV/0!</v>
      </c>
    </row>
    <row r="77" spans="2:107" s="4" customFormat="1" ht="15.75" x14ac:dyDescent="0.2">
      <c r="B77" s="17"/>
      <c r="C77" s="17"/>
      <c r="D77" s="168" t="str">
        <f t="shared" si="52"/>
        <v xml:space="preserve"> </v>
      </c>
      <c r="E77" s="180"/>
      <c r="F77" s="43"/>
      <c r="G77" s="43"/>
      <c r="H77" s="43"/>
      <c r="I77" s="52"/>
      <c r="J77" s="185"/>
      <c r="K77" s="196"/>
      <c r="L77" s="197"/>
      <c r="M77" s="197"/>
      <c r="N77" s="197"/>
      <c r="O77" s="197"/>
      <c r="P77" s="197"/>
      <c r="Q77" s="226"/>
      <c r="R77" s="196"/>
      <c r="S77" s="197"/>
      <c r="T77" s="197"/>
      <c r="U77" s="197"/>
      <c r="V77" s="197"/>
      <c r="W77" s="197"/>
      <c r="X77" s="197"/>
      <c r="Y77" s="197"/>
      <c r="Z77" s="197"/>
      <c r="AA77" s="198"/>
      <c r="AB77" s="128"/>
      <c r="AC77" s="215"/>
      <c r="AD77" s="266"/>
      <c r="AE77" s="216" t="e">
        <f t="shared" si="51"/>
        <v>#DIV/0!</v>
      </c>
      <c r="AF77" s="21">
        <f>IF(R77="S",1,0)</f>
        <v>0</v>
      </c>
      <c r="AG77" s="22">
        <f>IF(S77="S",1,0)</f>
        <v>0</v>
      </c>
      <c r="AH77" s="23">
        <f>IF(T77="S",1,0)</f>
        <v>0</v>
      </c>
      <c r="AI77" s="23">
        <f>IF(U77="S",1,0)</f>
        <v>0</v>
      </c>
      <c r="AJ77" s="23">
        <f>IF(V77="S",1,0)</f>
        <v>0</v>
      </c>
      <c r="AK77" s="23">
        <f>IF(W77="S",1,0)</f>
        <v>0</v>
      </c>
      <c r="AL77" s="23">
        <f>IF(X77="S",1,0)</f>
        <v>0</v>
      </c>
      <c r="AM77" s="23">
        <f>IF(Y77="S",1,0)</f>
        <v>0</v>
      </c>
      <c r="AN77" s="23">
        <f>IF(Z77="S",1,0)</f>
        <v>0</v>
      </c>
      <c r="AO77" s="24">
        <f>IF(AA77="S",1,0)</f>
        <v>0</v>
      </c>
      <c r="AQ77" s="22">
        <f>IF(R77="C",1,0)</f>
        <v>0</v>
      </c>
      <c r="AR77" s="22">
        <f>IF(S77="C",1,0)</f>
        <v>0</v>
      </c>
      <c r="AS77" s="23">
        <f>IF(T77="C",1,0)</f>
        <v>0</v>
      </c>
      <c r="AT77" s="23">
        <f>IF(U77="C",1,0)</f>
        <v>0</v>
      </c>
      <c r="AU77" s="23">
        <f>IF(V77="C",1,0)</f>
        <v>0</v>
      </c>
      <c r="AV77" s="23">
        <f>IF(W77="C",1,0)</f>
        <v>0</v>
      </c>
      <c r="AW77" s="23">
        <f>IF(X77="C",1,0)</f>
        <v>0</v>
      </c>
      <c r="AX77" s="23">
        <f>IF(Y77="C",1,0)</f>
        <v>0</v>
      </c>
      <c r="AY77" s="23">
        <f>IF(Z77="C",1,0)</f>
        <v>0</v>
      </c>
      <c r="AZ77" s="24">
        <f>IF(AA77="C",1,0)</f>
        <v>0</v>
      </c>
      <c r="BB77" s="22">
        <f t="shared" si="31"/>
        <v>0</v>
      </c>
      <c r="BC77" s="22">
        <f t="shared" si="32"/>
        <v>0</v>
      </c>
      <c r="BD77" s="23">
        <f t="shared" si="33"/>
        <v>0</v>
      </c>
      <c r="BE77" s="23">
        <f t="shared" si="34"/>
        <v>0</v>
      </c>
      <c r="BF77" s="23">
        <f t="shared" si="35"/>
        <v>0</v>
      </c>
      <c r="BG77" s="23">
        <f t="shared" si="36"/>
        <v>0</v>
      </c>
      <c r="BH77" s="23">
        <f t="shared" si="37"/>
        <v>0</v>
      </c>
      <c r="BI77" s="23">
        <f t="shared" si="38"/>
        <v>0</v>
      </c>
      <c r="BJ77" s="23">
        <f t="shared" si="39"/>
        <v>0</v>
      </c>
      <c r="BK77" s="24">
        <f t="shared" si="40"/>
        <v>0</v>
      </c>
      <c r="BW77" s="32" t="str">
        <f t="shared" si="41"/>
        <v xml:space="preserve"> </v>
      </c>
      <c r="BX77" s="32" t="str">
        <f t="shared" si="42"/>
        <v xml:space="preserve"> </v>
      </c>
      <c r="BY77" s="32" t="str">
        <f t="shared" si="43"/>
        <v xml:space="preserve"> </v>
      </c>
      <c r="BZ77" s="32" t="str">
        <f t="shared" si="44"/>
        <v xml:space="preserve"> </v>
      </c>
      <c r="CA77" s="32" t="str">
        <f t="shared" si="45"/>
        <v xml:space="preserve"> </v>
      </c>
      <c r="CB77" s="32" t="str">
        <f t="shared" si="46"/>
        <v xml:space="preserve"> </v>
      </c>
      <c r="CC77" s="32" t="str">
        <f t="shared" si="47"/>
        <v xml:space="preserve"> </v>
      </c>
      <c r="CD77" s="32" t="str">
        <f t="shared" si="48"/>
        <v xml:space="preserve"> </v>
      </c>
      <c r="CE77" s="32" t="str">
        <f t="shared" si="49"/>
        <v xml:space="preserve"> </v>
      </c>
      <c r="CF77" s="32" t="str">
        <f t="shared" si="50"/>
        <v xml:space="preserve"> </v>
      </c>
      <c r="CG77" s="33" t="e">
        <f t="shared" si="53"/>
        <v>#DIV/0!</v>
      </c>
      <c r="CH77" s="34">
        <f t="shared" si="54"/>
        <v>0</v>
      </c>
      <c r="CI77" s="34" t="e">
        <f t="shared" si="55"/>
        <v>#DIV/0!</v>
      </c>
    </row>
    <row r="78" spans="2:107" s="4" customFormat="1" ht="15.75" x14ac:dyDescent="0.2">
      <c r="B78" s="17"/>
      <c r="C78" s="17"/>
      <c r="D78" s="168" t="str">
        <f t="shared" si="52"/>
        <v xml:space="preserve"> </v>
      </c>
      <c r="E78" s="177"/>
      <c r="F78" s="28"/>
      <c r="G78" s="28"/>
      <c r="H78" s="28"/>
      <c r="I78" s="58"/>
      <c r="J78" s="61"/>
      <c r="K78" s="196"/>
      <c r="L78" s="197"/>
      <c r="M78" s="197"/>
      <c r="N78" s="197"/>
      <c r="O78" s="197"/>
      <c r="P78" s="197"/>
      <c r="Q78" s="167"/>
      <c r="R78" s="201"/>
      <c r="S78" s="166"/>
      <c r="T78" s="166"/>
      <c r="U78" s="166"/>
      <c r="V78" s="166"/>
      <c r="W78" s="166"/>
      <c r="X78" s="166"/>
      <c r="Y78" s="166"/>
      <c r="Z78" s="197"/>
      <c r="AA78" s="198"/>
      <c r="AB78" s="128"/>
      <c r="AC78" s="215"/>
      <c r="AD78" s="266"/>
      <c r="AE78" s="216" t="e">
        <f t="shared" si="51"/>
        <v>#DIV/0!</v>
      </c>
      <c r="AF78" s="21">
        <f>IF(R78="S",1,0)</f>
        <v>0</v>
      </c>
      <c r="AG78" s="22">
        <f>IF(S78="S",1,0)</f>
        <v>0</v>
      </c>
      <c r="AH78" s="23">
        <f>IF(T78="S",1,0)</f>
        <v>0</v>
      </c>
      <c r="AI78" s="23">
        <f>IF(U78="S",1,0)</f>
        <v>0</v>
      </c>
      <c r="AJ78" s="23">
        <f>IF(V78="S",1,0)</f>
        <v>0</v>
      </c>
      <c r="AK78" s="23">
        <f>IF(W78="S",1,0)</f>
        <v>0</v>
      </c>
      <c r="AL78" s="23">
        <f>IF(X78="S",1,0)</f>
        <v>0</v>
      </c>
      <c r="AM78" s="23">
        <f>IF(Y78="S",1,0)</f>
        <v>0</v>
      </c>
      <c r="AN78" s="23">
        <f>IF(Z78="S",1,0)</f>
        <v>0</v>
      </c>
      <c r="AO78" s="24">
        <f>IF(AA78="S",1,0)</f>
        <v>0</v>
      </c>
      <c r="AQ78" s="22">
        <f>IF(R78="C",1,0)</f>
        <v>0</v>
      </c>
      <c r="AR78" s="22">
        <f>IF(S78="C",1,0)</f>
        <v>0</v>
      </c>
      <c r="AS78" s="23">
        <f>IF(T78="C",1,0)</f>
        <v>0</v>
      </c>
      <c r="AT78" s="23">
        <f>IF(U78="C",1,0)</f>
        <v>0</v>
      </c>
      <c r="AU78" s="23">
        <f>IF(V78="C",1,0)</f>
        <v>0</v>
      </c>
      <c r="AV78" s="23">
        <f>IF(W78="C",1,0)</f>
        <v>0</v>
      </c>
      <c r="AW78" s="23">
        <f>IF(X78="C",1,0)</f>
        <v>0</v>
      </c>
      <c r="AX78" s="23">
        <f>IF(Y78="C",1,0)</f>
        <v>0</v>
      </c>
      <c r="AY78" s="23">
        <f>IF(Z78="C",1,0)</f>
        <v>0</v>
      </c>
      <c r="AZ78" s="24">
        <f>IF(AA78="C",1,0)</f>
        <v>0</v>
      </c>
      <c r="BB78" s="22">
        <f t="shared" si="31"/>
        <v>0</v>
      </c>
      <c r="BC78" s="22">
        <f t="shared" si="32"/>
        <v>0</v>
      </c>
      <c r="BD78" s="23">
        <f t="shared" si="33"/>
        <v>0</v>
      </c>
      <c r="BE78" s="23">
        <f t="shared" si="34"/>
        <v>0</v>
      </c>
      <c r="BF78" s="23">
        <f t="shared" si="35"/>
        <v>0</v>
      </c>
      <c r="BG78" s="23">
        <f t="shared" si="36"/>
        <v>0</v>
      </c>
      <c r="BH78" s="23">
        <f t="shared" si="37"/>
        <v>0</v>
      </c>
      <c r="BI78" s="23">
        <f t="shared" si="38"/>
        <v>0</v>
      </c>
      <c r="BJ78" s="23">
        <f t="shared" si="39"/>
        <v>0</v>
      </c>
      <c r="BK78" s="24">
        <f t="shared" si="40"/>
        <v>0</v>
      </c>
      <c r="BW78" s="32" t="str">
        <f t="shared" si="41"/>
        <v xml:space="preserve"> </v>
      </c>
      <c r="BX78" s="32" t="str">
        <f t="shared" si="42"/>
        <v xml:space="preserve"> </v>
      </c>
      <c r="BY78" s="32" t="str">
        <f t="shared" si="43"/>
        <v xml:space="preserve"> </v>
      </c>
      <c r="BZ78" s="32" t="str">
        <f t="shared" si="44"/>
        <v xml:space="preserve"> </v>
      </c>
      <c r="CA78" s="32" t="str">
        <f t="shared" si="45"/>
        <v xml:space="preserve"> </v>
      </c>
      <c r="CB78" s="32" t="str">
        <f t="shared" si="46"/>
        <v xml:space="preserve"> </v>
      </c>
      <c r="CC78" s="32" t="str">
        <f t="shared" si="47"/>
        <v xml:space="preserve"> </v>
      </c>
      <c r="CD78" s="32" t="str">
        <f t="shared" si="48"/>
        <v xml:space="preserve"> </v>
      </c>
      <c r="CE78" s="32" t="str">
        <f t="shared" si="49"/>
        <v xml:space="preserve"> </v>
      </c>
      <c r="CF78" s="32" t="str">
        <f t="shared" si="50"/>
        <v xml:space="preserve"> </v>
      </c>
      <c r="CG78" s="33" t="e">
        <f t="shared" si="53"/>
        <v>#DIV/0!</v>
      </c>
      <c r="CH78" s="34">
        <f t="shared" si="54"/>
        <v>0</v>
      </c>
      <c r="CI78" s="34" t="e">
        <f t="shared" si="55"/>
        <v>#DIV/0!</v>
      </c>
    </row>
    <row r="79" spans="2:107" ht="15.75" x14ac:dyDescent="0.25">
      <c r="B79" s="17"/>
      <c r="C79" s="17"/>
      <c r="D79" s="168" t="str">
        <f>IF(E79&gt;0,(+D77+1)," ")</f>
        <v xml:space="preserve"> </v>
      </c>
      <c r="E79" s="180"/>
      <c r="F79" s="43"/>
      <c r="G79" s="43"/>
      <c r="H79" s="43"/>
      <c r="I79" s="52"/>
      <c r="J79" s="99"/>
      <c r="K79" s="196"/>
      <c r="L79" s="197"/>
      <c r="M79" s="197"/>
      <c r="N79" s="197"/>
      <c r="O79" s="197"/>
      <c r="P79" s="197"/>
      <c r="Q79" s="198"/>
      <c r="R79" s="196"/>
      <c r="S79" s="197"/>
      <c r="T79" s="197"/>
      <c r="U79" s="197"/>
      <c r="V79" s="197"/>
      <c r="W79" s="197"/>
      <c r="X79" s="197"/>
      <c r="Y79" s="197"/>
      <c r="Z79" s="197"/>
      <c r="AA79" s="198"/>
      <c r="AB79" s="128"/>
      <c r="AC79" s="215"/>
      <c r="AD79" s="266"/>
      <c r="AE79" s="216" t="e">
        <f t="shared" ref="AE79" si="56">+CH79+CI79</f>
        <v>#DIV/0!</v>
      </c>
      <c r="AF79" s="21">
        <f>IF(R79="S",1,0)</f>
        <v>0</v>
      </c>
      <c r="AG79" s="22">
        <f>IF(S79="S",1,0)</f>
        <v>0</v>
      </c>
      <c r="AH79" s="23">
        <f>IF(T79="S",1,0)</f>
        <v>0</v>
      </c>
      <c r="AI79" s="23">
        <f>IF(U79="S",1,0)</f>
        <v>0</v>
      </c>
      <c r="AJ79" s="23">
        <f>IF(V79="S",1,0)</f>
        <v>0</v>
      </c>
      <c r="AK79" s="23">
        <f>IF(W79="S",1,0)</f>
        <v>0</v>
      </c>
      <c r="AL79" s="23">
        <f>IF(X79="S",1,0)</f>
        <v>0</v>
      </c>
      <c r="AM79" s="23">
        <f>IF(Y79="S",1,0)</f>
        <v>0</v>
      </c>
      <c r="AN79" s="23">
        <f>IF(Z79="S",1,0)</f>
        <v>0</v>
      </c>
      <c r="AO79" s="24">
        <f>IF(AA79="S",1,0)</f>
        <v>0</v>
      </c>
      <c r="AP79" s="4"/>
      <c r="AQ79" s="22">
        <f>IF(R79="C",1,0)</f>
        <v>0</v>
      </c>
      <c r="AR79" s="22">
        <f>IF(S79="C",1,0)</f>
        <v>0</v>
      </c>
      <c r="AS79" s="23">
        <f>IF(T79="C",1,0)</f>
        <v>0</v>
      </c>
      <c r="AT79" s="23">
        <f>IF(U79="C",1,0)</f>
        <v>0</v>
      </c>
      <c r="AU79" s="23">
        <f>IF(V79="C",1,0)</f>
        <v>0</v>
      </c>
      <c r="AV79" s="23">
        <f>IF(W79="C",1,0)</f>
        <v>0</v>
      </c>
      <c r="AW79" s="23">
        <f>IF(X79="C",1,0)</f>
        <v>0</v>
      </c>
      <c r="AX79" s="23">
        <f>IF(Y79="C",1,0)</f>
        <v>0</v>
      </c>
      <c r="AY79" s="23">
        <f>IF(Z79="C",1,0)</f>
        <v>0</v>
      </c>
      <c r="AZ79" s="24">
        <f>IF(AA79="C",1,0)</f>
        <v>0</v>
      </c>
      <c r="BA79" s="4"/>
      <c r="BB79" s="22">
        <f t="shared" si="31"/>
        <v>0</v>
      </c>
      <c r="BC79" s="22">
        <f t="shared" si="32"/>
        <v>0</v>
      </c>
      <c r="BD79" s="23">
        <f t="shared" si="33"/>
        <v>0</v>
      </c>
      <c r="BE79" s="23">
        <f t="shared" si="34"/>
        <v>0</v>
      </c>
      <c r="BF79" s="23">
        <f t="shared" si="35"/>
        <v>0</v>
      </c>
      <c r="BG79" s="23">
        <f t="shared" si="36"/>
        <v>0</v>
      </c>
      <c r="BH79" s="23">
        <f t="shared" si="37"/>
        <v>0</v>
      </c>
      <c r="BI79" s="23">
        <f t="shared" si="38"/>
        <v>0</v>
      </c>
      <c r="BJ79" s="23">
        <f t="shared" si="39"/>
        <v>0</v>
      </c>
      <c r="BK79" s="24">
        <f t="shared" si="40"/>
        <v>0</v>
      </c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32" t="str">
        <f t="shared" si="41"/>
        <v xml:space="preserve"> </v>
      </c>
      <c r="BX79" s="32" t="str">
        <f t="shared" si="42"/>
        <v xml:space="preserve"> </v>
      </c>
      <c r="BY79" s="32" t="str">
        <f t="shared" si="43"/>
        <v xml:space="preserve"> </v>
      </c>
      <c r="BZ79" s="32" t="str">
        <f t="shared" si="44"/>
        <v xml:space="preserve"> </v>
      </c>
      <c r="CA79" s="32" t="str">
        <f t="shared" si="45"/>
        <v xml:space="preserve"> </v>
      </c>
      <c r="CB79" s="32" t="str">
        <f t="shared" si="46"/>
        <v xml:space="preserve"> </v>
      </c>
      <c r="CC79" s="32" t="str">
        <f t="shared" si="47"/>
        <v xml:space="preserve"> </v>
      </c>
      <c r="CD79" s="32" t="str">
        <f t="shared" si="48"/>
        <v xml:space="preserve"> </v>
      </c>
      <c r="CE79" s="32" t="str">
        <f t="shared" si="49"/>
        <v xml:space="preserve"> </v>
      </c>
      <c r="CF79" s="32" t="str">
        <f t="shared" si="50"/>
        <v xml:space="preserve"> </v>
      </c>
      <c r="CG79" s="33" t="e">
        <f t="shared" si="53"/>
        <v>#DIV/0!</v>
      </c>
      <c r="CH79" s="34">
        <f t="shared" si="54"/>
        <v>0</v>
      </c>
      <c r="CI79" s="34" t="e">
        <f t="shared" si="55"/>
        <v>#DIV/0!</v>
      </c>
      <c r="CJ79" s="4"/>
      <c r="CK79" s="4"/>
      <c r="CL79" s="4"/>
      <c r="CM79" s="4"/>
    </row>
    <row r="80" spans="2:107" ht="16.5" thickBot="1" x14ac:dyDescent="0.3">
      <c r="B80" s="65"/>
      <c r="C80" s="65"/>
      <c r="D80" s="169"/>
      <c r="E80" s="186"/>
      <c r="F80" s="104"/>
      <c r="G80" s="105"/>
      <c r="H80" s="105"/>
      <c r="I80" s="66"/>
      <c r="J80" s="106"/>
      <c r="K80" s="211"/>
      <c r="L80" s="212"/>
      <c r="M80" s="212"/>
      <c r="N80" s="212"/>
      <c r="O80" s="212"/>
      <c r="P80" s="212"/>
      <c r="Q80" s="228"/>
      <c r="R80" s="211"/>
      <c r="S80" s="212"/>
      <c r="T80" s="212"/>
      <c r="U80" s="212"/>
      <c r="V80" s="212"/>
      <c r="W80" s="212"/>
      <c r="X80" s="212"/>
      <c r="Y80" s="212"/>
      <c r="Z80" s="213"/>
      <c r="AA80" s="214"/>
      <c r="AB80" s="217"/>
      <c r="AC80" s="218"/>
      <c r="AD80" s="267"/>
      <c r="AE80" s="219"/>
      <c r="AF80" s="21">
        <f>IF(R80="S",1,0)</f>
        <v>0</v>
      </c>
      <c r="AG80" s="22">
        <f>IF(S80="S",1,0)</f>
        <v>0</v>
      </c>
      <c r="AH80" s="23">
        <f>IF(T80="S",1,0)</f>
        <v>0</v>
      </c>
      <c r="AI80" s="23">
        <f>IF(U80="S",1,0)</f>
        <v>0</v>
      </c>
      <c r="AJ80" s="23">
        <f>IF(V80="S",1,0)</f>
        <v>0</v>
      </c>
      <c r="AK80" s="23">
        <f>IF(W80="S",1,0)</f>
        <v>0</v>
      </c>
      <c r="AL80" s="23">
        <f>IF(X80="S",1,0)</f>
        <v>0</v>
      </c>
      <c r="AM80" s="23">
        <f>IF(Y80="S",1,0)</f>
        <v>0</v>
      </c>
      <c r="AN80" s="23">
        <f>IF(Z80="S",1,0)</f>
        <v>0</v>
      </c>
      <c r="AO80" s="24">
        <f>IF(AA80="S",1,0)</f>
        <v>0</v>
      </c>
      <c r="AP80" s="4"/>
      <c r="AQ80" s="22">
        <f>IF(R80="C",1,0)</f>
        <v>0</v>
      </c>
      <c r="AR80" s="22">
        <f>IF(S80="C",1,0)</f>
        <v>0</v>
      </c>
      <c r="AS80" s="23">
        <f>IF(T80="C",1,0)</f>
        <v>0</v>
      </c>
      <c r="AT80" s="23">
        <f>IF(U80="C",1,0)</f>
        <v>0</v>
      </c>
      <c r="AU80" s="23">
        <f>IF(V80="C",1,0)</f>
        <v>0</v>
      </c>
      <c r="AV80" s="23">
        <f>IF(W80="C",1,0)</f>
        <v>0</v>
      </c>
      <c r="AW80" s="23">
        <f>IF(X80="C",1,0)</f>
        <v>0</v>
      </c>
      <c r="AX80" s="23">
        <f>IF(Y80="C",1,0)</f>
        <v>0</v>
      </c>
      <c r="AY80" s="23">
        <f>IF(Z80="C",1,0)</f>
        <v>0</v>
      </c>
      <c r="AZ80" s="24">
        <f>IF(AA80="C",1,0)</f>
        <v>0</v>
      </c>
      <c r="BA80" s="4"/>
      <c r="BB80" s="22">
        <f t="shared" si="31"/>
        <v>0</v>
      </c>
      <c r="BC80" s="22">
        <f t="shared" si="32"/>
        <v>0</v>
      </c>
      <c r="BD80" s="23">
        <f t="shared" si="33"/>
        <v>0</v>
      </c>
      <c r="BE80" s="23">
        <f t="shared" si="34"/>
        <v>0</v>
      </c>
      <c r="BF80" s="23">
        <f t="shared" si="35"/>
        <v>0</v>
      </c>
      <c r="BG80" s="23">
        <f t="shared" si="36"/>
        <v>0</v>
      </c>
      <c r="BH80" s="23">
        <f t="shared" si="37"/>
        <v>0</v>
      </c>
      <c r="BI80" s="23">
        <f t="shared" si="38"/>
        <v>0</v>
      </c>
      <c r="BJ80" s="23">
        <f t="shared" si="39"/>
        <v>0</v>
      </c>
      <c r="BK80" s="24">
        <f t="shared" si="40"/>
        <v>0</v>
      </c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32" t="str">
        <f t="shared" si="41"/>
        <v xml:space="preserve"> </v>
      </c>
      <c r="BX80" s="32" t="str">
        <f t="shared" si="42"/>
        <v xml:space="preserve"> </v>
      </c>
      <c r="BY80" s="32" t="str">
        <f t="shared" si="43"/>
        <v xml:space="preserve"> </v>
      </c>
      <c r="BZ80" s="32" t="str">
        <f t="shared" si="44"/>
        <v xml:space="preserve"> </v>
      </c>
      <c r="CA80" s="32" t="str">
        <f t="shared" si="45"/>
        <v xml:space="preserve"> </v>
      </c>
      <c r="CB80" s="32" t="str">
        <f t="shared" si="46"/>
        <v xml:space="preserve"> </v>
      </c>
      <c r="CC80" s="32" t="str">
        <f t="shared" si="47"/>
        <v xml:space="preserve"> </v>
      </c>
      <c r="CD80" s="32" t="str">
        <f t="shared" si="48"/>
        <v xml:space="preserve"> </v>
      </c>
      <c r="CE80" s="32" t="str">
        <f t="shared" si="49"/>
        <v xml:space="preserve"> </v>
      </c>
      <c r="CF80" s="32" t="str">
        <f t="shared" si="50"/>
        <v xml:space="preserve"> </v>
      </c>
      <c r="CG80" s="33" t="e">
        <f t="shared" si="53"/>
        <v>#DIV/0!</v>
      </c>
      <c r="CH80" s="34">
        <f t="shared" si="54"/>
        <v>0</v>
      </c>
      <c r="CI80" s="34" t="e">
        <f t="shared" si="55"/>
        <v>#DIV/0!</v>
      </c>
      <c r="CJ80" s="4"/>
      <c r="CK80" s="4"/>
      <c r="CL80" s="4"/>
      <c r="CM80" s="4"/>
    </row>
    <row r="81" spans="2:87" ht="18.75" thickBot="1" x14ac:dyDescent="0.3">
      <c r="D81" s="255" t="s">
        <v>58</v>
      </c>
      <c r="E81" s="256"/>
      <c r="F81" s="256"/>
      <c r="G81" s="256"/>
      <c r="H81" s="159"/>
      <c r="I81" s="144"/>
      <c r="J81" s="145"/>
      <c r="K81" s="69"/>
      <c r="L81" s="69"/>
      <c r="M81" s="69"/>
      <c r="N81" s="69"/>
      <c r="O81" s="69"/>
      <c r="P81" s="69"/>
      <c r="Q81" s="69"/>
      <c r="R81" s="70">
        <f t="shared" ref="R81:AA81" si="57">AF81</f>
        <v>23</v>
      </c>
      <c r="S81" s="70">
        <f t="shared" si="57"/>
        <v>21</v>
      </c>
      <c r="T81" s="71">
        <f t="shared" si="57"/>
        <v>20</v>
      </c>
      <c r="U81" s="71">
        <f t="shared" si="57"/>
        <v>16</v>
      </c>
      <c r="V81" s="71">
        <f t="shared" si="57"/>
        <v>14</v>
      </c>
      <c r="W81" s="71">
        <f t="shared" si="57"/>
        <v>14</v>
      </c>
      <c r="X81" s="71">
        <f t="shared" si="57"/>
        <v>16</v>
      </c>
      <c r="Y81" s="71">
        <f t="shared" si="57"/>
        <v>13</v>
      </c>
      <c r="Z81" s="71">
        <f t="shared" si="57"/>
        <v>11</v>
      </c>
      <c r="AA81" s="72">
        <f t="shared" si="57"/>
        <v>11</v>
      </c>
      <c r="AB81" s="73">
        <f>SUM(AB6:AB79)</f>
        <v>2151</v>
      </c>
      <c r="AC81" s="74">
        <f>SUM(AC6:AC79)</f>
        <v>848</v>
      </c>
      <c r="AD81" s="268"/>
      <c r="AE81" s="75"/>
      <c r="AF81" s="76">
        <f t="shared" ref="AF81:AO81" si="58">SUM(AF6:AF79)</f>
        <v>23</v>
      </c>
      <c r="AG81" s="76">
        <f t="shared" si="58"/>
        <v>21</v>
      </c>
      <c r="AH81" s="77">
        <f t="shared" si="58"/>
        <v>20</v>
      </c>
      <c r="AI81" s="77">
        <f t="shared" si="58"/>
        <v>16</v>
      </c>
      <c r="AJ81" s="77">
        <f t="shared" si="58"/>
        <v>14</v>
      </c>
      <c r="AK81" s="77">
        <f t="shared" si="58"/>
        <v>14</v>
      </c>
      <c r="AL81" s="77">
        <f t="shared" si="58"/>
        <v>16</v>
      </c>
      <c r="AM81" s="77">
        <f t="shared" si="58"/>
        <v>13</v>
      </c>
      <c r="AN81" s="77">
        <f t="shared" si="58"/>
        <v>11</v>
      </c>
      <c r="AO81" s="78">
        <f t="shared" si="58"/>
        <v>11</v>
      </c>
      <c r="AQ81" s="76">
        <f t="shared" ref="AQ81:AZ81" si="59">SUM(AQ6:AQ79)</f>
        <v>2</v>
      </c>
      <c r="AR81" s="76">
        <f t="shared" si="59"/>
        <v>2</v>
      </c>
      <c r="AS81" s="77">
        <f t="shared" si="59"/>
        <v>2</v>
      </c>
      <c r="AT81" s="77">
        <f t="shared" si="59"/>
        <v>1</v>
      </c>
      <c r="AU81" s="77">
        <f t="shared" si="59"/>
        <v>2</v>
      </c>
      <c r="AV81" s="77">
        <f t="shared" si="59"/>
        <v>1</v>
      </c>
      <c r="AW81" s="77">
        <f t="shared" si="59"/>
        <v>2</v>
      </c>
      <c r="AX81" s="77">
        <f t="shared" si="59"/>
        <v>2</v>
      </c>
      <c r="AY81" s="77">
        <f t="shared" si="59"/>
        <v>1</v>
      </c>
      <c r="AZ81" s="78">
        <f t="shared" si="59"/>
        <v>2</v>
      </c>
      <c r="BB81" s="76">
        <f t="shared" ref="BB81:BK81" si="60">SUM(BB6:BB79)</f>
        <v>2</v>
      </c>
      <c r="BC81" s="76">
        <f t="shared" si="60"/>
        <v>0</v>
      </c>
      <c r="BD81" s="77">
        <f t="shared" si="60"/>
        <v>1</v>
      </c>
      <c r="BE81" s="77">
        <f t="shared" si="60"/>
        <v>5</v>
      </c>
      <c r="BF81" s="77">
        <f t="shared" si="60"/>
        <v>6</v>
      </c>
      <c r="BG81" s="77">
        <f t="shared" si="60"/>
        <v>7</v>
      </c>
      <c r="BH81" s="77">
        <f t="shared" si="60"/>
        <v>3</v>
      </c>
      <c r="BI81" s="77">
        <f t="shared" si="60"/>
        <v>6</v>
      </c>
      <c r="BJ81" s="77">
        <f t="shared" si="60"/>
        <v>6</v>
      </c>
      <c r="BK81" s="78">
        <f t="shared" si="60"/>
        <v>5</v>
      </c>
      <c r="BW81" s="76">
        <f t="shared" ref="BW81:CF81" si="61">SUM(BW6:BW79)</f>
        <v>23</v>
      </c>
      <c r="BX81" s="76">
        <f t="shared" si="61"/>
        <v>21</v>
      </c>
      <c r="BY81" s="76">
        <f t="shared" si="61"/>
        <v>20</v>
      </c>
      <c r="BZ81" s="76">
        <f t="shared" si="61"/>
        <v>16</v>
      </c>
      <c r="CA81" s="76">
        <f t="shared" si="61"/>
        <v>14</v>
      </c>
      <c r="CB81" s="76">
        <f t="shared" si="61"/>
        <v>14</v>
      </c>
      <c r="CC81" s="76">
        <f t="shared" si="61"/>
        <v>16</v>
      </c>
      <c r="CD81" s="76">
        <f t="shared" si="61"/>
        <v>13</v>
      </c>
      <c r="CE81" s="76">
        <f t="shared" si="61"/>
        <v>11</v>
      </c>
      <c r="CF81" s="76">
        <f t="shared" si="61"/>
        <v>11</v>
      </c>
      <c r="CG81" s="33">
        <f t="shared" si="53"/>
        <v>0.39423523942352395</v>
      </c>
      <c r="CH81" s="34">
        <f t="shared" si="54"/>
        <v>14.454545454545455</v>
      </c>
      <c r="CI81" s="34">
        <f t="shared" si="55"/>
        <v>3.5839567220320362E-2</v>
      </c>
    </row>
    <row r="82" spans="2:87" ht="18.75" customHeight="1" thickBot="1" x14ac:dyDescent="0.3">
      <c r="D82" s="255" t="s">
        <v>59</v>
      </c>
      <c r="E82" s="257"/>
      <c r="F82" s="257"/>
      <c r="G82" s="257"/>
      <c r="H82" s="160"/>
      <c r="I82" s="67"/>
      <c r="J82" s="68"/>
      <c r="K82" s="160"/>
      <c r="L82" s="160"/>
      <c r="M82" s="160"/>
      <c r="N82" s="160"/>
      <c r="O82" s="160"/>
      <c r="P82" s="160"/>
      <c r="Q82" s="160"/>
      <c r="R82" s="79">
        <f t="shared" ref="R82:AA82" si="62">+R81/(COUNT($D6:$D79))</f>
        <v>0.85185185185185186</v>
      </c>
      <c r="S82" s="79">
        <f t="shared" si="62"/>
        <v>0.77777777777777779</v>
      </c>
      <c r="T82" s="80">
        <f t="shared" si="62"/>
        <v>0.7407407407407407</v>
      </c>
      <c r="U82" s="80">
        <f t="shared" si="62"/>
        <v>0.59259259259259256</v>
      </c>
      <c r="V82" s="80">
        <f t="shared" si="62"/>
        <v>0.51851851851851849</v>
      </c>
      <c r="W82" s="80">
        <f t="shared" si="62"/>
        <v>0.51851851851851849</v>
      </c>
      <c r="X82" s="80">
        <f t="shared" si="62"/>
        <v>0.59259259259259256</v>
      </c>
      <c r="Y82" s="80">
        <f t="shared" si="62"/>
        <v>0.48148148148148145</v>
      </c>
      <c r="Z82" s="80">
        <f t="shared" si="62"/>
        <v>0.40740740740740738</v>
      </c>
      <c r="AA82" s="81">
        <f t="shared" si="62"/>
        <v>0.40740740740740738</v>
      </c>
      <c r="AB82" s="258">
        <f>(((SUM(R81:AA81)/((MAX(D6:D80)*11)))+((AC81/AB81)/11)))</f>
        <v>0.57119310257385569</v>
      </c>
      <c r="AC82" s="259"/>
      <c r="AD82" s="269"/>
      <c r="AF82" s="82">
        <f t="shared" ref="AF82:AO82" si="63">+AF81/(COUNT($D6:$D79))</f>
        <v>0.85185185185185186</v>
      </c>
      <c r="AG82" s="82">
        <f t="shared" si="63"/>
        <v>0.77777777777777779</v>
      </c>
      <c r="AH82" s="82">
        <f t="shared" si="63"/>
        <v>0.7407407407407407</v>
      </c>
      <c r="AI82" s="82">
        <f t="shared" si="63"/>
        <v>0.59259259259259256</v>
      </c>
      <c r="AJ82" s="82">
        <f t="shared" si="63"/>
        <v>0.51851851851851849</v>
      </c>
      <c r="AK82" s="82">
        <f t="shared" si="63"/>
        <v>0.51851851851851849</v>
      </c>
      <c r="AL82" s="82">
        <f t="shared" si="63"/>
        <v>0.59259259259259256</v>
      </c>
      <c r="AM82" s="82">
        <f t="shared" si="63"/>
        <v>0.48148148148148145</v>
      </c>
      <c r="AN82" s="82">
        <f t="shared" si="63"/>
        <v>0.40740740740740738</v>
      </c>
      <c r="AO82" s="82">
        <f t="shared" si="63"/>
        <v>0.40740740740740738</v>
      </c>
      <c r="AQ82" s="82">
        <f t="shared" ref="AQ82:AZ82" si="64">+AQ81/(COUNT($D6:$D79))</f>
        <v>7.407407407407407E-2</v>
      </c>
      <c r="AR82" s="82">
        <f t="shared" si="64"/>
        <v>7.407407407407407E-2</v>
      </c>
      <c r="AS82" s="82">
        <f t="shared" si="64"/>
        <v>7.407407407407407E-2</v>
      </c>
      <c r="AT82" s="82">
        <f t="shared" si="64"/>
        <v>3.7037037037037035E-2</v>
      </c>
      <c r="AU82" s="82">
        <f t="shared" si="64"/>
        <v>7.407407407407407E-2</v>
      </c>
      <c r="AV82" s="82">
        <f t="shared" si="64"/>
        <v>3.7037037037037035E-2</v>
      </c>
      <c r="AW82" s="82">
        <f t="shared" si="64"/>
        <v>7.407407407407407E-2</v>
      </c>
      <c r="AX82" s="82">
        <f t="shared" si="64"/>
        <v>7.407407407407407E-2</v>
      </c>
      <c r="AY82" s="82">
        <f t="shared" si="64"/>
        <v>3.7037037037037035E-2</v>
      </c>
      <c r="AZ82" s="82">
        <f t="shared" si="64"/>
        <v>7.407407407407407E-2</v>
      </c>
      <c r="BB82" s="82">
        <f t="shared" ref="BB82:BK82" si="65">+BB81/(COUNT($D6:$D79))</f>
        <v>7.407407407407407E-2</v>
      </c>
      <c r="BC82" s="82">
        <f t="shared" si="65"/>
        <v>0</v>
      </c>
      <c r="BD82" s="82">
        <f t="shared" si="65"/>
        <v>3.7037037037037035E-2</v>
      </c>
      <c r="BE82" s="82">
        <f t="shared" si="65"/>
        <v>0.18518518518518517</v>
      </c>
      <c r="BF82" s="82">
        <f t="shared" si="65"/>
        <v>0.22222222222222221</v>
      </c>
      <c r="BG82" s="82">
        <f t="shared" si="65"/>
        <v>0.25925925925925924</v>
      </c>
      <c r="BH82" s="82">
        <f t="shared" si="65"/>
        <v>0.1111111111111111</v>
      </c>
      <c r="BI82" s="82">
        <f t="shared" si="65"/>
        <v>0.22222222222222221</v>
      </c>
      <c r="BJ82" s="82">
        <f t="shared" si="65"/>
        <v>0.22222222222222221</v>
      </c>
      <c r="BK82" s="82">
        <f t="shared" si="65"/>
        <v>0.18518518518518517</v>
      </c>
      <c r="BW82" s="82">
        <f t="shared" ref="BW82:CF82" si="66">+BW81/(COUNT($D6:$D79))</f>
        <v>0.85185185185185186</v>
      </c>
      <c r="BX82" s="82">
        <f t="shared" si="66"/>
        <v>0.77777777777777779</v>
      </c>
      <c r="BY82" s="82">
        <f t="shared" si="66"/>
        <v>0.7407407407407407</v>
      </c>
      <c r="BZ82" s="82">
        <f t="shared" si="66"/>
        <v>0.59259259259259256</v>
      </c>
      <c r="CA82" s="82">
        <f t="shared" si="66"/>
        <v>0.51851851851851849</v>
      </c>
      <c r="CB82" s="82">
        <f t="shared" si="66"/>
        <v>0.51851851851851849</v>
      </c>
      <c r="CC82" s="82">
        <f t="shared" si="66"/>
        <v>0.59259259259259256</v>
      </c>
      <c r="CD82" s="82">
        <f t="shared" si="66"/>
        <v>0.48148148148148145</v>
      </c>
      <c r="CE82" s="82">
        <f t="shared" si="66"/>
        <v>0.40740740740740738</v>
      </c>
      <c r="CF82" s="82">
        <f t="shared" si="66"/>
        <v>0.40740740740740738</v>
      </c>
      <c r="CG82" s="162" t="e">
        <f>av</f>
        <v>#NAME?</v>
      </c>
    </row>
    <row r="83" spans="2:87" ht="18.75" customHeight="1" thickBot="1" x14ac:dyDescent="0.3">
      <c r="D83" s="264" t="s">
        <v>60</v>
      </c>
      <c r="E83" s="256"/>
      <c r="F83" s="256"/>
      <c r="G83" s="256"/>
      <c r="H83" s="159"/>
      <c r="I83" s="83"/>
      <c r="J83" s="84"/>
      <c r="K83" s="160"/>
      <c r="L83" s="160"/>
      <c r="M83" s="160"/>
      <c r="N83" s="160"/>
      <c r="O83" s="160"/>
      <c r="P83" s="160"/>
      <c r="Q83" s="160"/>
      <c r="R83" s="165">
        <f t="shared" ref="R83:AA83" si="67">AQ82</f>
        <v>7.407407407407407E-2</v>
      </c>
      <c r="S83" s="165">
        <f t="shared" si="67"/>
        <v>7.407407407407407E-2</v>
      </c>
      <c r="T83" s="165">
        <f t="shared" si="67"/>
        <v>7.407407407407407E-2</v>
      </c>
      <c r="U83" s="165">
        <f t="shared" si="67"/>
        <v>3.7037037037037035E-2</v>
      </c>
      <c r="V83" s="165">
        <f t="shared" si="67"/>
        <v>7.407407407407407E-2</v>
      </c>
      <c r="W83" s="165">
        <f t="shared" si="67"/>
        <v>3.7037037037037035E-2</v>
      </c>
      <c r="X83" s="165">
        <f t="shared" si="67"/>
        <v>7.407407407407407E-2</v>
      </c>
      <c r="Y83" s="165">
        <f t="shared" si="67"/>
        <v>7.407407407407407E-2</v>
      </c>
      <c r="Z83" s="165">
        <f t="shared" si="67"/>
        <v>3.7037037037037035E-2</v>
      </c>
      <c r="AA83" s="165">
        <f t="shared" si="67"/>
        <v>7.407407407407407E-2</v>
      </c>
      <c r="AB83" s="260"/>
      <c r="AC83" s="261"/>
      <c r="AD83" s="269"/>
    </row>
    <row r="84" spans="2:87" ht="18.75" customHeight="1" thickBot="1" x14ac:dyDescent="0.3">
      <c r="D84" s="255" t="s">
        <v>61</v>
      </c>
      <c r="E84" s="257"/>
      <c r="F84" s="257"/>
      <c r="G84" s="257"/>
      <c r="H84" s="160"/>
      <c r="I84" s="160"/>
      <c r="J84" s="85"/>
      <c r="K84" s="160"/>
      <c r="L84" s="160"/>
      <c r="M84" s="160"/>
      <c r="N84" s="160"/>
      <c r="O84" s="160"/>
      <c r="P84" s="160"/>
      <c r="Q84" s="160"/>
      <c r="R84" s="79">
        <f t="shared" ref="R84:AA84" si="68">BB82</f>
        <v>7.407407407407407E-2</v>
      </c>
      <c r="S84" s="79">
        <f t="shared" si="68"/>
        <v>0</v>
      </c>
      <c r="T84" s="79">
        <f t="shared" si="68"/>
        <v>3.7037037037037035E-2</v>
      </c>
      <c r="U84" s="79">
        <f t="shared" si="68"/>
        <v>0.18518518518518517</v>
      </c>
      <c r="V84" s="79">
        <f t="shared" si="68"/>
        <v>0.22222222222222221</v>
      </c>
      <c r="W84" s="79">
        <f t="shared" si="68"/>
        <v>0.25925925925925924</v>
      </c>
      <c r="X84" s="79">
        <f t="shared" si="68"/>
        <v>0.1111111111111111</v>
      </c>
      <c r="Y84" s="79">
        <f t="shared" si="68"/>
        <v>0.22222222222222221</v>
      </c>
      <c r="Z84" s="79">
        <f t="shared" si="68"/>
        <v>0.22222222222222221</v>
      </c>
      <c r="AA84" s="79">
        <f t="shared" si="68"/>
        <v>0.18518518518518517</v>
      </c>
      <c r="AB84" s="260"/>
      <c r="AC84" s="261"/>
      <c r="AD84" s="269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2:87" ht="18.75" customHeight="1" thickBot="1" x14ac:dyDescent="0.3">
      <c r="D85" s="255" t="s">
        <v>62</v>
      </c>
      <c r="E85" s="257"/>
      <c r="F85" s="257"/>
      <c r="G85" s="257"/>
      <c r="H85" s="160"/>
      <c r="I85" s="160"/>
      <c r="J85" s="85"/>
      <c r="K85" s="160"/>
      <c r="L85" s="160"/>
      <c r="M85" s="160"/>
      <c r="N85" s="160"/>
      <c r="O85" s="160"/>
      <c r="P85" s="160"/>
      <c r="Q85" s="160"/>
      <c r="R85" s="79">
        <f t="shared" ref="R85:AA85" si="69">1-(SUM(R82:R84))</f>
        <v>0</v>
      </c>
      <c r="S85" s="79">
        <f t="shared" si="69"/>
        <v>0.14814814814814814</v>
      </c>
      <c r="T85" s="79">
        <f t="shared" si="69"/>
        <v>0.14814814814814814</v>
      </c>
      <c r="U85" s="79">
        <f t="shared" si="69"/>
        <v>0.18518518518518534</v>
      </c>
      <c r="V85" s="79">
        <f t="shared" si="69"/>
        <v>0.18518518518518523</v>
      </c>
      <c r="W85" s="79">
        <f t="shared" si="69"/>
        <v>0.18518518518518512</v>
      </c>
      <c r="X85" s="79">
        <f t="shared" si="69"/>
        <v>0.22222222222222232</v>
      </c>
      <c r="Y85" s="79">
        <f t="shared" si="69"/>
        <v>0.22222222222222221</v>
      </c>
      <c r="Z85" s="79">
        <f t="shared" si="69"/>
        <v>0.33333333333333337</v>
      </c>
      <c r="AA85" s="79">
        <f t="shared" si="69"/>
        <v>0.33333333333333337</v>
      </c>
      <c r="AB85" s="262"/>
      <c r="AC85" s="263"/>
      <c r="AD85" s="269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2:87" x14ac:dyDescent="0.25">
      <c r="E86" s="86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230"/>
      <c r="AH86" s="2"/>
      <c r="AI86" s="2"/>
      <c r="AJ86" s="87"/>
      <c r="AK86" s="87"/>
      <c r="AL86" s="87"/>
      <c r="AM86" s="87"/>
      <c r="AN86" s="2"/>
      <c r="AO86" s="2"/>
      <c r="AP86" s="2"/>
      <c r="AQ86" s="2"/>
    </row>
    <row r="87" spans="2:87" ht="15.75" thickBot="1" x14ac:dyDescent="0.3">
      <c r="E87" s="86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230"/>
      <c r="AH87" s="2"/>
      <c r="AI87" s="88"/>
      <c r="AJ87" s="88"/>
      <c r="AK87" s="88"/>
      <c r="AL87" s="89"/>
      <c r="AM87" s="87"/>
      <c r="AN87" s="2"/>
      <c r="AO87" s="2"/>
      <c r="AP87" s="2"/>
      <c r="AQ87" s="2"/>
    </row>
    <row r="88" spans="2:87" s="5" customFormat="1" ht="61.5" thickBot="1" x14ac:dyDescent="0.3">
      <c r="B88" s="90"/>
      <c r="C88" s="90"/>
      <c r="D88" s="162"/>
      <c r="E88" s="91"/>
      <c r="J88" s="162"/>
      <c r="R88" s="162" t="s">
        <v>63</v>
      </c>
      <c r="S88" s="92" t="s">
        <v>25</v>
      </c>
      <c r="T88" s="162" t="s">
        <v>26</v>
      </c>
      <c r="U88" s="162" t="s">
        <v>64</v>
      </c>
      <c r="V88" s="162" t="s">
        <v>65</v>
      </c>
      <c r="W88" s="162" t="s">
        <v>66</v>
      </c>
      <c r="X88" s="162" t="s">
        <v>30</v>
      </c>
      <c r="Y88" s="162" t="s">
        <v>67</v>
      </c>
      <c r="Z88" s="162" t="s">
        <v>68</v>
      </c>
      <c r="AA88" s="162" t="s">
        <v>69</v>
      </c>
      <c r="AB88" s="162"/>
      <c r="AC88" s="162"/>
      <c r="AD88" s="230"/>
      <c r="AE88" s="93"/>
      <c r="AH88" s="89"/>
      <c r="AI88" s="88"/>
      <c r="AJ88" s="88"/>
      <c r="AK88" s="88"/>
      <c r="AL88" s="2"/>
      <c r="AM88" s="87"/>
      <c r="AN88" s="2"/>
      <c r="AO88" s="89"/>
      <c r="AP88" s="89"/>
      <c r="AQ88" s="89"/>
      <c r="BW88" s="162"/>
      <c r="BX88" s="162"/>
      <c r="BY88" s="162"/>
      <c r="BZ88" s="162"/>
      <c r="CA88" s="162"/>
      <c r="CB88" s="162"/>
      <c r="CC88" s="162"/>
      <c r="CD88" s="162"/>
      <c r="CE88" s="162"/>
      <c r="CF88" s="162"/>
      <c r="CG88" s="162"/>
      <c r="CH88" s="6"/>
      <c r="CI88" s="6"/>
    </row>
    <row r="89" spans="2:87" x14ac:dyDescent="0.25">
      <c r="E89" s="94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230"/>
      <c r="AH89" s="2"/>
      <c r="AI89" s="88"/>
      <c r="AJ89" s="88"/>
      <c r="AK89" s="88"/>
      <c r="AL89" s="2"/>
      <c r="AM89" s="87"/>
      <c r="AN89" s="2"/>
      <c r="AO89" s="2"/>
      <c r="AP89" s="2"/>
      <c r="AQ89" s="2"/>
    </row>
    <row r="90" spans="2:87" x14ac:dyDescent="0.25">
      <c r="E90" s="94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230"/>
      <c r="AH90" s="2"/>
      <c r="AI90" s="2"/>
      <c r="AJ90" s="87"/>
      <c r="AK90" s="87"/>
      <c r="AL90" s="2"/>
      <c r="AM90" s="87"/>
      <c r="AN90" s="2"/>
      <c r="AO90" s="2"/>
      <c r="AP90" s="2"/>
      <c r="AQ90" s="2"/>
    </row>
    <row r="91" spans="2:87" x14ac:dyDescent="0.25">
      <c r="E91" s="94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230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2:87" x14ac:dyDescent="0.25">
      <c r="E92" s="94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230"/>
    </row>
    <row r="93" spans="2:87" x14ac:dyDescent="0.25">
      <c r="E93" s="94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230"/>
    </row>
    <row r="94" spans="2:87" x14ac:dyDescent="0.25">
      <c r="E94" s="94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230"/>
    </row>
    <row r="95" spans="2:87" x14ac:dyDescent="0.25">
      <c r="E95" s="94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230"/>
    </row>
    <row r="96" spans="2:87" x14ac:dyDescent="0.25">
      <c r="E96" s="94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230"/>
    </row>
    <row r="97" spans="5:30" x14ac:dyDescent="0.25">
      <c r="E97" s="86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230"/>
    </row>
    <row r="98" spans="5:30" x14ac:dyDescent="0.25">
      <c r="E98" s="94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230"/>
    </row>
    <row r="99" spans="5:30" x14ac:dyDescent="0.25">
      <c r="E99" s="94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230"/>
    </row>
    <row r="100" spans="5:30" x14ac:dyDescent="0.25">
      <c r="E100" s="94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230"/>
    </row>
    <row r="101" spans="5:30" x14ac:dyDescent="0.25">
      <c r="E101" s="94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230"/>
    </row>
    <row r="102" spans="5:30" x14ac:dyDescent="0.25">
      <c r="E102" s="94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230"/>
    </row>
    <row r="103" spans="5:30" x14ac:dyDescent="0.25">
      <c r="E103" s="86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230"/>
    </row>
    <row r="104" spans="5:30" x14ac:dyDescent="0.25">
      <c r="E104" s="94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230"/>
    </row>
    <row r="105" spans="5:30" x14ac:dyDescent="0.25">
      <c r="E105" s="94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230"/>
    </row>
    <row r="106" spans="5:30" x14ac:dyDescent="0.25">
      <c r="E106" s="86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230"/>
    </row>
    <row r="107" spans="5:30" x14ac:dyDescent="0.25">
      <c r="E107" s="94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230"/>
    </row>
    <row r="108" spans="5:30" x14ac:dyDescent="0.25">
      <c r="E108" s="94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230"/>
    </row>
    <row r="109" spans="5:30" x14ac:dyDescent="0.25">
      <c r="E109" s="94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230"/>
    </row>
    <row r="110" spans="5:30" x14ac:dyDescent="0.25"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230"/>
    </row>
    <row r="111" spans="5:30" x14ac:dyDescent="0.25"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230"/>
    </row>
    <row r="112" spans="5:30" x14ac:dyDescent="0.25"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230"/>
    </row>
    <row r="113" spans="18:30" x14ac:dyDescent="0.25"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230"/>
    </row>
    <row r="114" spans="18:30" x14ac:dyDescent="0.25"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230"/>
    </row>
    <row r="115" spans="18:30" x14ac:dyDescent="0.25"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230"/>
    </row>
    <row r="116" spans="18:30" x14ac:dyDescent="0.25"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230"/>
    </row>
    <row r="117" spans="18:30" x14ac:dyDescent="0.25"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230"/>
    </row>
    <row r="118" spans="18:30" x14ac:dyDescent="0.25"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230"/>
    </row>
    <row r="119" spans="18:30" x14ac:dyDescent="0.25"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230"/>
    </row>
    <row r="120" spans="18:30" x14ac:dyDescent="0.25"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230"/>
    </row>
    <row r="121" spans="18:30" x14ac:dyDescent="0.25"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230"/>
    </row>
  </sheetData>
  <mergeCells count="17">
    <mergeCell ref="D82:G82"/>
    <mergeCell ref="AB82:AC85"/>
    <mergeCell ref="D83:G83"/>
    <mergeCell ref="D84:G84"/>
    <mergeCell ref="D85:G85"/>
    <mergeCell ref="AF4:BK4"/>
    <mergeCell ref="AF5:AO5"/>
    <mergeCell ref="AQ5:AZ5"/>
    <mergeCell ref="BB5:BK5"/>
    <mergeCell ref="BW5:CI5"/>
    <mergeCell ref="D81:G81"/>
    <mergeCell ref="D2:AE3"/>
    <mergeCell ref="D4:G4"/>
    <mergeCell ref="K4:Q4"/>
    <mergeCell ref="R4:U4"/>
    <mergeCell ref="V4:Y4"/>
    <mergeCell ref="Z4:AC4"/>
  </mergeCells>
  <conditionalFormatting sqref="S89:S121 R86:R121 T86:AD121 S86:S87 S81:AD81 R79:R81 S79:AA80 AI87:AK89 R6:AA78">
    <cfRule type="cellIs" dxfId="202" priority="101" stopIfTrue="1" operator="equal">
      <formula>"S"</formula>
    </cfRule>
    <cfRule type="cellIs" dxfId="201" priority="102" stopIfTrue="1" operator="equal">
      <formula>"I"</formula>
    </cfRule>
    <cfRule type="cellIs" dxfId="200" priority="103" stopIfTrue="1" operator="equal">
      <formula>"C"</formula>
    </cfRule>
  </conditionalFormatting>
  <conditionalFormatting sqref="BB82:BK82 AQ82:AZ82 AF82:AO82 T83:AA84 T82:AB82 R82:S84">
    <cfRule type="cellIs" dxfId="199" priority="98" stopIfTrue="1" operator="lessThan">
      <formula>0.8</formula>
    </cfRule>
    <cfRule type="cellIs" dxfId="198" priority="99" stopIfTrue="1" operator="between">
      <formula>0.8</formula>
      <formula>0.9</formula>
    </cfRule>
    <cfRule type="cellIs" dxfId="197" priority="100" stopIfTrue="1" operator="greaterThan">
      <formula>0.9</formula>
    </cfRule>
  </conditionalFormatting>
  <conditionalFormatting sqref="R85:AA85">
    <cfRule type="cellIs" dxfId="196" priority="95" stopIfTrue="1" operator="greaterThan">
      <formula>0.2</formula>
    </cfRule>
    <cfRule type="cellIs" dxfId="195" priority="96" stopIfTrue="1" operator="between">
      <formula>0.1999999</formula>
      <formula>0.1</formula>
    </cfRule>
    <cfRule type="cellIs" dxfId="194" priority="97" stopIfTrue="1" operator="lessThan">
      <formula>0.1</formula>
    </cfRule>
  </conditionalFormatting>
  <conditionalFormatting sqref="AB6:AD19 AB27:AD80 AB20:AC26">
    <cfRule type="cellIs" dxfId="193" priority="90" stopIfTrue="1" operator="lessThan">
      <formula>1</formula>
    </cfRule>
    <cfRule type="cellIs" priority="91" stopIfTrue="1" operator="equal">
      <formula>"I"</formula>
    </cfRule>
    <cfRule type="cellIs" priority="92" stopIfTrue="1" operator="equal">
      <formula>"C"</formula>
    </cfRule>
  </conditionalFormatting>
  <conditionalFormatting sqref="AE6:AE80">
    <cfRule type="cellIs" dxfId="192" priority="87" stopIfTrue="1" operator="equal">
      <formula>1</formula>
    </cfRule>
    <cfRule type="cellIs" dxfId="191" priority="88" stopIfTrue="1" operator="between">
      <formula>0.99999</formula>
      <formula>0.9</formula>
    </cfRule>
    <cfRule type="cellIs" dxfId="190" priority="89" stopIfTrue="1" operator="lessThan">
      <formula>0.9</formula>
    </cfRule>
  </conditionalFormatting>
  <conditionalFormatting sqref="BB82:BK82 AQ82:AZ82">
    <cfRule type="cellIs" dxfId="189" priority="84" stopIfTrue="1" operator="lessThan">
      <formula>0.8</formula>
    </cfRule>
    <cfRule type="cellIs" dxfId="188" priority="85" stopIfTrue="1" operator="between">
      <formula>0.8</formula>
      <formula>0.9</formula>
    </cfRule>
    <cfRule type="cellIs" dxfId="187" priority="86" stopIfTrue="1" operator="greaterThan">
      <formula>0.9</formula>
    </cfRule>
  </conditionalFormatting>
  <conditionalFormatting sqref="BB82:BK82 AQ82:AZ82">
    <cfRule type="cellIs" dxfId="186" priority="81" stopIfTrue="1" operator="lessThan">
      <formula>0.8</formula>
    </cfRule>
    <cfRule type="cellIs" dxfId="185" priority="82" stopIfTrue="1" operator="between">
      <formula>0.8</formula>
      <formula>0.9</formula>
    </cfRule>
    <cfRule type="cellIs" dxfId="184" priority="83" stopIfTrue="1" operator="greaterThan">
      <formula>0.9</formula>
    </cfRule>
  </conditionalFormatting>
  <conditionalFormatting sqref="BW82:CF82">
    <cfRule type="cellIs" dxfId="183" priority="78" stopIfTrue="1" operator="lessThan">
      <formula>0.8</formula>
    </cfRule>
    <cfRule type="cellIs" dxfId="182" priority="79" stopIfTrue="1" operator="between">
      <formula>0.8</formula>
      <formula>0.9</formula>
    </cfRule>
    <cfRule type="cellIs" dxfId="181" priority="80" stopIfTrue="1" operator="greaterThan">
      <formula>0.9</formula>
    </cfRule>
  </conditionalFormatting>
  <conditionalFormatting sqref="BW82:CF82">
    <cfRule type="cellIs" dxfId="180" priority="75" stopIfTrue="1" operator="lessThan">
      <formula>0.8</formula>
    </cfRule>
    <cfRule type="cellIs" dxfId="179" priority="76" stopIfTrue="1" operator="between">
      <formula>0.8</formula>
      <formula>0.9</formula>
    </cfRule>
    <cfRule type="cellIs" dxfId="178" priority="77" stopIfTrue="1" operator="greaterThan">
      <formula>0.9</formula>
    </cfRule>
  </conditionalFormatting>
  <conditionalFormatting sqref="BW82:CF82">
    <cfRule type="cellIs" dxfId="177" priority="72" stopIfTrue="1" operator="lessThan">
      <formula>0.8</formula>
    </cfRule>
    <cfRule type="cellIs" dxfId="176" priority="73" stopIfTrue="1" operator="between">
      <formula>0.8</formula>
      <formula>0.9</formula>
    </cfRule>
    <cfRule type="cellIs" dxfId="175" priority="74" stopIfTrue="1" operator="greaterThan">
      <formula>0.9</formula>
    </cfRule>
  </conditionalFormatting>
  <conditionalFormatting sqref="S89:S121 R86:R121 T86:AD121 S86:S87 S81:AD81 R79:R81 S79:AA80 AI87:AK89 R6:AA78">
    <cfRule type="cellIs" dxfId="174" priority="69" stopIfTrue="1" operator="equal">
      <formula>"S"</formula>
    </cfRule>
    <cfRule type="cellIs" dxfId="173" priority="70" stopIfTrue="1" operator="equal">
      <formula>"I"</formula>
    </cfRule>
    <cfRule type="cellIs" dxfId="172" priority="71" stopIfTrue="1" operator="equal">
      <formula>"C"</formula>
    </cfRule>
  </conditionalFormatting>
  <conditionalFormatting sqref="BB82:BK82 AQ82:AZ82 AF82:AO82 T83:AA84 T82:AB82 R82:S84">
    <cfRule type="cellIs" dxfId="171" priority="66" stopIfTrue="1" operator="lessThan">
      <formula>0.8</formula>
    </cfRule>
    <cfRule type="cellIs" dxfId="170" priority="67" stopIfTrue="1" operator="between">
      <formula>0.8</formula>
      <formula>0.9</formula>
    </cfRule>
    <cfRule type="cellIs" dxfId="169" priority="68" stopIfTrue="1" operator="greaterThan">
      <formula>0.9</formula>
    </cfRule>
  </conditionalFormatting>
  <conditionalFormatting sqref="R85:AA85">
    <cfRule type="cellIs" dxfId="168" priority="63" stopIfTrue="1" operator="greaterThan">
      <formula>0.2</formula>
    </cfRule>
    <cfRule type="cellIs" dxfId="167" priority="64" stopIfTrue="1" operator="between">
      <formula>0.1999999</formula>
      <formula>0.1</formula>
    </cfRule>
    <cfRule type="cellIs" dxfId="166" priority="65" stopIfTrue="1" operator="lessThan">
      <formula>0.1</formula>
    </cfRule>
  </conditionalFormatting>
  <conditionalFormatting sqref="AB6:AD19 AB27:AD80 AB20:AC26">
    <cfRule type="cellIs" dxfId="165" priority="58" stopIfTrue="1" operator="lessThan">
      <formula>1</formula>
    </cfRule>
    <cfRule type="cellIs" priority="59" stopIfTrue="1" operator="equal">
      <formula>"I"</formula>
    </cfRule>
    <cfRule type="cellIs" priority="60" stopIfTrue="1" operator="equal">
      <formula>"C"</formula>
    </cfRule>
  </conditionalFormatting>
  <conditionalFormatting sqref="AE6:AE80">
    <cfRule type="cellIs" dxfId="164" priority="55" stopIfTrue="1" operator="equal">
      <formula>1</formula>
    </cfRule>
    <cfRule type="cellIs" dxfId="163" priority="56" stopIfTrue="1" operator="between">
      <formula>0.99999</formula>
      <formula>0.9</formula>
    </cfRule>
    <cfRule type="cellIs" dxfId="162" priority="57" stopIfTrue="1" operator="lessThan">
      <formula>0.9</formula>
    </cfRule>
  </conditionalFormatting>
  <conditionalFormatting sqref="BB82:BK82 AQ82:AZ82">
    <cfRule type="cellIs" dxfId="161" priority="52" stopIfTrue="1" operator="lessThan">
      <formula>0.8</formula>
    </cfRule>
    <cfRule type="cellIs" dxfId="160" priority="53" stopIfTrue="1" operator="between">
      <formula>0.8</formula>
      <formula>0.9</formula>
    </cfRule>
    <cfRule type="cellIs" dxfId="159" priority="54" stopIfTrue="1" operator="greaterThan">
      <formula>0.9</formula>
    </cfRule>
  </conditionalFormatting>
  <conditionalFormatting sqref="BB82:BK82 AQ82:AZ82">
    <cfRule type="cellIs" dxfId="158" priority="49" stopIfTrue="1" operator="lessThan">
      <formula>0.8</formula>
    </cfRule>
    <cfRule type="cellIs" dxfId="157" priority="50" stopIfTrue="1" operator="between">
      <formula>0.8</formula>
      <formula>0.9</formula>
    </cfRule>
    <cfRule type="cellIs" dxfId="156" priority="51" stopIfTrue="1" operator="greaterThan">
      <formula>0.9</formula>
    </cfRule>
  </conditionalFormatting>
  <conditionalFormatting sqref="BW82:CF82">
    <cfRule type="cellIs" dxfId="155" priority="46" stopIfTrue="1" operator="lessThan">
      <formula>0.8</formula>
    </cfRule>
    <cfRule type="cellIs" dxfId="154" priority="47" stopIfTrue="1" operator="between">
      <formula>0.8</formula>
      <formula>0.9</formula>
    </cfRule>
    <cfRule type="cellIs" dxfId="153" priority="48" stopIfTrue="1" operator="greaterThan">
      <formula>0.9</formula>
    </cfRule>
  </conditionalFormatting>
  <conditionalFormatting sqref="BW82:CF82">
    <cfRule type="cellIs" dxfId="152" priority="43" stopIfTrue="1" operator="lessThan">
      <formula>0.8</formula>
    </cfRule>
    <cfRule type="cellIs" dxfId="151" priority="44" stopIfTrue="1" operator="between">
      <formula>0.8</formula>
      <formula>0.9</formula>
    </cfRule>
    <cfRule type="cellIs" dxfId="150" priority="45" stopIfTrue="1" operator="greaterThan">
      <formula>0.9</formula>
    </cfRule>
  </conditionalFormatting>
  <conditionalFormatting sqref="BW82:CF82">
    <cfRule type="cellIs" dxfId="149" priority="40" stopIfTrue="1" operator="lessThan">
      <formula>0.8</formula>
    </cfRule>
    <cfRule type="cellIs" dxfId="148" priority="41" stopIfTrue="1" operator="between">
      <formula>0.8</formula>
      <formula>0.9</formula>
    </cfRule>
    <cfRule type="cellIs" dxfId="147" priority="42" stopIfTrue="1" operator="greaterThan">
      <formula>0.9</formula>
    </cfRule>
  </conditionalFormatting>
  <conditionalFormatting sqref="AB6:AD19 AB27:AD30 AB20:AC26">
    <cfRule type="cellIs" dxfId="146" priority="30" operator="lessThan">
      <formula>1</formula>
    </cfRule>
  </conditionalFormatting>
  <conditionalFormatting sqref="AB28:AD28">
    <cfRule type="cellIs" dxfId="145" priority="25" stopIfTrue="1" operator="lessThan">
      <formula>1</formula>
    </cfRule>
    <cfRule type="cellIs" priority="26" stopIfTrue="1" operator="equal">
      <formula>"I"</formula>
    </cfRule>
    <cfRule type="cellIs" priority="27" stopIfTrue="1" operator="equal">
      <formula>"C"</formula>
    </cfRule>
  </conditionalFormatting>
  <conditionalFormatting sqref="AB6:AD19 AB27:AD28 AB20:AC26">
    <cfRule type="cellIs" dxfId="144" priority="22" stopIfTrue="1" operator="lessThan">
      <formula>1</formula>
    </cfRule>
    <cfRule type="cellIs" priority="23" stopIfTrue="1" operator="equal">
      <formula>"I"</formula>
    </cfRule>
    <cfRule type="cellIs" priority="24" stopIfTrue="1" operator="equal">
      <formula>"C"</formula>
    </cfRule>
  </conditionalFormatting>
  <conditionalFormatting sqref="R6:AA32">
    <cfRule type="containsText" dxfId="143" priority="19" operator="containsText" text="C">
      <formula>NOT(ISERROR(SEARCH("C",R6)))</formula>
    </cfRule>
    <cfRule type="containsText" dxfId="142" priority="20" operator="containsText" text="I">
      <formula>NOT(ISERROR(SEARCH("I",R6)))</formula>
    </cfRule>
    <cfRule type="containsText" dxfId="141" priority="21" operator="containsText" text="S">
      <formula>NOT(ISERROR(SEARCH("S",R6)))</formula>
    </cfRule>
  </conditionalFormatting>
  <conditionalFormatting sqref="K6:Q80">
    <cfRule type="cellIs" dxfId="140" priority="16" operator="equal">
      <formula>"N"</formula>
    </cfRule>
    <cfRule type="containsText" dxfId="139" priority="17" operator="containsText" text="Y">
      <formula>NOT(ISERROR(SEARCH("Y",K6)))</formula>
    </cfRule>
  </conditionalFormatting>
  <conditionalFormatting sqref="R6:AA80">
    <cfRule type="cellIs" dxfId="138" priority="13" stopIfTrue="1" operator="equal">
      <formula>"S"</formula>
    </cfRule>
    <cfRule type="cellIs" dxfId="137" priority="14" stopIfTrue="1" operator="equal">
      <formula>"I"</formula>
    </cfRule>
    <cfRule type="cellIs" dxfId="136" priority="15" stopIfTrue="1" operator="equal">
      <formula>"C"</formula>
    </cfRule>
  </conditionalFormatting>
  <conditionalFormatting sqref="Q22:Q32 K6:Q20 R17:W17 Q36:Q43 K44:Q80 K8:O24 K21:P43">
    <cfRule type="cellIs" dxfId="135" priority="11" stopIfTrue="1" operator="equal">
      <formula>"Y"</formula>
    </cfRule>
    <cfRule type="cellIs" dxfId="134" priority="12" stopIfTrue="1" operator="equal">
      <formula>"N"</formula>
    </cfRule>
  </conditionalFormatting>
  <conditionalFormatting sqref="AB6:AD19 AB27:AD80 AB20:AC26">
    <cfRule type="cellIs" dxfId="133" priority="8" stopIfTrue="1" operator="lessThan">
      <formula>1</formula>
    </cfRule>
    <cfRule type="cellIs" priority="9" stopIfTrue="1" operator="equal">
      <formula>"I"</formula>
    </cfRule>
    <cfRule type="cellIs" priority="10" stopIfTrue="1" operator="equal">
      <formula>"C"</formula>
    </cfRule>
  </conditionalFormatting>
  <conditionalFormatting sqref="AE6:AE80">
    <cfRule type="cellIs" dxfId="132" priority="5" stopIfTrue="1" operator="equal">
      <formula>1</formula>
    </cfRule>
    <cfRule type="cellIs" dxfId="131" priority="6" stopIfTrue="1" operator="between">
      <formula>0.99999</formula>
      <formula>0.9</formula>
    </cfRule>
    <cfRule type="cellIs" dxfId="130" priority="7" stopIfTrue="1" operator="lessThan">
      <formula>0.9</formula>
    </cfRule>
  </conditionalFormatting>
  <conditionalFormatting sqref="AD20:AD26">
    <cfRule type="cellIs" dxfId="3" priority="4" operator="lessThan">
      <formula>1</formula>
    </cfRule>
  </conditionalFormatting>
  <conditionalFormatting sqref="AD20:AD26">
    <cfRule type="cellIs" dxfId="1" priority="1" stopIfTrue="1" operator="lessThan">
      <formula>1</formula>
    </cfRule>
    <cfRule type="cellIs" priority="2" stopIfTrue="1" operator="equal">
      <formula>"I"</formula>
    </cfRule>
    <cfRule type="cellIs" priority="3" stopIfTrue="1" operator="equal">
      <formula>"C"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B121"/>
  <sheetViews>
    <sheetView zoomScale="50" zoomScaleNormal="50" workbookViewId="0">
      <selection activeCell="AB6" sqref="AB6:AB11"/>
    </sheetView>
  </sheetViews>
  <sheetFormatPr defaultRowHeight="15" x14ac:dyDescent="0.25"/>
  <cols>
    <col min="1" max="1" width="3.7109375" customWidth="1"/>
    <col min="2" max="3" width="3.42578125" style="3" customWidth="1"/>
    <col min="4" max="4" width="5.7109375" style="162" customWidth="1"/>
    <col min="5" max="5" width="25.85546875" style="4" customWidth="1"/>
    <col min="6" max="6" width="24" customWidth="1"/>
    <col min="7" max="7" width="24.7109375" customWidth="1"/>
    <col min="8" max="8" width="27.28515625" customWidth="1"/>
    <col min="9" max="9" width="38.7109375" style="5" customWidth="1"/>
    <col min="10" max="10" width="28.140625" style="162" customWidth="1"/>
    <col min="11" max="17" width="8.140625" customWidth="1"/>
    <col min="18" max="18" width="8.28515625" customWidth="1"/>
    <col min="19" max="27" width="8.42578125" customWidth="1"/>
    <col min="28" max="28" width="13.5703125" bestFit="1" customWidth="1"/>
    <col min="29" max="29" width="9.140625" customWidth="1"/>
    <col min="30" max="30" width="9" style="4" customWidth="1"/>
    <col min="31" max="31" width="8.7109375" hidden="1" customWidth="1"/>
    <col min="32" max="40" width="4.85546875" hidden="1" customWidth="1"/>
    <col min="41" max="41" width="4.7109375" hidden="1" customWidth="1"/>
    <col min="42" max="51" width="4.85546875" hidden="1" customWidth="1"/>
    <col min="52" max="52" width="1.28515625" hidden="1" customWidth="1"/>
    <col min="53" max="62" width="4.85546875" hidden="1" customWidth="1"/>
    <col min="63" max="73" width="9.140625" hidden="1" customWidth="1"/>
    <col min="74" max="84" width="9.140625" style="162" hidden="1" customWidth="1"/>
    <col min="85" max="86" width="9.140625" style="6" hidden="1" customWidth="1"/>
    <col min="87" max="98" width="9.140625" hidden="1" customWidth="1"/>
    <col min="99" max="100" width="9.140625" customWidth="1"/>
    <col min="103" max="104" width="9.140625" customWidth="1"/>
  </cols>
  <sheetData>
    <row r="1" spans="2:106" ht="15.75" thickBot="1" x14ac:dyDescent="0.3">
      <c r="D1" s="162">
        <v>0</v>
      </c>
    </row>
    <row r="2" spans="2:106" ht="15" customHeight="1" x14ac:dyDescent="0.25">
      <c r="B2" s="7"/>
      <c r="C2" s="7"/>
      <c r="D2" s="231" t="s">
        <v>507</v>
      </c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2"/>
    </row>
    <row r="3" spans="2:106" ht="96.75" customHeight="1" thickBot="1" x14ac:dyDescent="0.3">
      <c r="B3" s="8"/>
      <c r="C3" s="8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4"/>
    </row>
    <row r="4" spans="2:106" ht="16.5" thickBot="1" x14ac:dyDescent="0.3">
      <c r="B4" s="9"/>
      <c r="C4" s="9"/>
      <c r="D4" s="235"/>
      <c r="E4" s="235"/>
      <c r="F4" s="235"/>
      <c r="G4" s="236"/>
      <c r="H4" s="161"/>
      <c r="I4" s="10"/>
      <c r="J4" s="161"/>
      <c r="K4" s="237" t="s">
        <v>7</v>
      </c>
      <c r="L4" s="235"/>
      <c r="M4" s="235"/>
      <c r="N4" s="235"/>
      <c r="O4" s="235"/>
      <c r="P4" s="235"/>
      <c r="Q4" s="235"/>
      <c r="R4" s="243" t="s">
        <v>504</v>
      </c>
      <c r="S4" s="244"/>
      <c r="T4" s="244"/>
      <c r="U4" s="245"/>
      <c r="V4" s="246" t="s">
        <v>505</v>
      </c>
      <c r="W4" s="247"/>
      <c r="X4" s="247"/>
      <c r="Y4" s="248"/>
      <c r="Z4" s="249" t="s">
        <v>503</v>
      </c>
      <c r="AA4" s="250"/>
      <c r="AB4" s="250"/>
      <c r="AC4" s="251"/>
      <c r="AD4" s="11"/>
      <c r="AE4" s="238" t="s">
        <v>8</v>
      </c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</row>
    <row r="5" spans="2:106" s="16" customFormat="1" ht="277.5" customHeight="1" thickBot="1" x14ac:dyDescent="0.3">
      <c r="B5" s="12" t="s">
        <v>9</v>
      </c>
      <c r="C5" s="12" t="s">
        <v>10</v>
      </c>
      <c r="D5" s="13" t="s">
        <v>11</v>
      </c>
      <c r="E5" s="137" t="s">
        <v>12</v>
      </c>
      <c r="F5" s="138" t="s">
        <v>0</v>
      </c>
      <c r="G5" s="138" t="s">
        <v>13</v>
      </c>
      <c r="H5" s="138" t="s">
        <v>14</v>
      </c>
      <c r="I5" s="139" t="s">
        <v>15</v>
      </c>
      <c r="J5" s="140" t="s">
        <v>16</v>
      </c>
      <c r="K5" s="141" t="s">
        <v>17</v>
      </c>
      <c r="L5" s="142" t="s">
        <v>18</v>
      </c>
      <c r="M5" s="142" t="s">
        <v>19</v>
      </c>
      <c r="N5" s="142" t="s">
        <v>20</v>
      </c>
      <c r="O5" s="142" t="s">
        <v>21</v>
      </c>
      <c r="P5" s="142" t="s">
        <v>22</v>
      </c>
      <c r="Q5" s="143" t="s">
        <v>23</v>
      </c>
      <c r="R5" s="141" t="s">
        <v>24</v>
      </c>
      <c r="S5" s="141" t="s">
        <v>25</v>
      </c>
      <c r="T5" s="142" t="s">
        <v>26</v>
      </c>
      <c r="U5" s="142" t="s">
        <v>27</v>
      </c>
      <c r="V5" s="142" t="s">
        <v>28</v>
      </c>
      <c r="W5" s="142" t="s">
        <v>29</v>
      </c>
      <c r="X5" s="142" t="s">
        <v>30</v>
      </c>
      <c r="Y5" s="142" t="s">
        <v>31</v>
      </c>
      <c r="Z5" s="142" t="s">
        <v>32</v>
      </c>
      <c r="AA5" s="143" t="s">
        <v>33</v>
      </c>
      <c r="AB5" s="151" t="s">
        <v>34</v>
      </c>
      <c r="AC5" s="152" t="s">
        <v>35</v>
      </c>
      <c r="AD5" s="14" t="s">
        <v>36</v>
      </c>
      <c r="AE5" s="239" t="s">
        <v>37</v>
      </c>
      <c r="AF5" s="239"/>
      <c r="AG5" s="240"/>
      <c r="AH5" s="240"/>
      <c r="AI5" s="240"/>
      <c r="AJ5" s="240"/>
      <c r="AK5" s="240"/>
      <c r="AL5" s="240"/>
      <c r="AM5" s="240"/>
      <c r="AN5" s="241"/>
      <c r="AO5" s="15"/>
      <c r="AP5" s="242" t="s">
        <v>38</v>
      </c>
      <c r="AQ5" s="239"/>
      <c r="AR5" s="240"/>
      <c r="AS5" s="240"/>
      <c r="AT5" s="240"/>
      <c r="AU5" s="240"/>
      <c r="AV5" s="240"/>
      <c r="AW5" s="240"/>
      <c r="AX5" s="240"/>
      <c r="AY5" s="241"/>
      <c r="AZ5" s="15"/>
      <c r="BA5" s="242" t="s">
        <v>39</v>
      </c>
      <c r="BB5" s="239"/>
      <c r="BC5" s="240"/>
      <c r="BD5" s="240"/>
      <c r="BE5" s="240"/>
      <c r="BF5" s="240"/>
      <c r="BG5" s="240"/>
      <c r="BH5" s="240"/>
      <c r="BI5" s="240"/>
      <c r="BJ5" s="241"/>
      <c r="BV5" s="252" t="s">
        <v>40</v>
      </c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4"/>
    </row>
    <row r="6" spans="2:106" s="4" customFormat="1" ht="15.75" x14ac:dyDescent="0.2">
      <c r="B6" s="17"/>
      <c r="C6" s="17"/>
      <c r="D6" s="168">
        <v>1</v>
      </c>
      <c r="E6" s="176" t="s">
        <v>41</v>
      </c>
      <c r="F6" s="95" t="s">
        <v>2</v>
      </c>
      <c r="G6" s="95" t="s">
        <v>42</v>
      </c>
      <c r="H6" s="95"/>
      <c r="I6" s="20"/>
      <c r="J6" s="96"/>
      <c r="K6" s="187" t="s">
        <v>1</v>
      </c>
      <c r="L6" s="188" t="s">
        <v>1</v>
      </c>
      <c r="M6" s="188" t="s">
        <v>1</v>
      </c>
      <c r="N6" s="188" t="s">
        <v>1</v>
      </c>
      <c r="O6" s="188" t="s">
        <v>1</v>
      </c>
      <c r="P6" s="188" t="s">
        <v>1</v>
      </c>
      <c r="Q6" s="189"/>
      <c r="R6" s="190" t="s">
        <v>43</v>
      </c>
      <c r="S6" s="220"/>
      <c r="T6" s="220"/>
      <c r="U6" s="220"/>
      <c r="V6" s="220"/>
      <c r="W6" s="220"/>
      <c r="X6" s="220"/>
      <c r="Y6" s="220"/>
      <c r="Z6" s="220"/>
      <c r="AA6" s="221"/>
      <c r="AB6" s="129">
        <v>30</v>
      </c>
      <c r="AC6" s="215">
        <v>0</v>
      </c>
      <c r="AD6" s="157">
        <f t="shared" ref="AD6:AD37" si="0">+CG6+CH6</f>
        <v>0</v>
      </c>
      <c r="AE6" s="21">
        <f t="shared" ref="AE6:AN21" si="1">IF(R6="S",1,0)</f>
        <v>0</v>
      </c>
      <c r="AF6" s="22">
        <f t="shared" si="1"/>
        <v>0</v>
      </c>
      <c r="AG6" s="23">
        <f t="shared" si="1"/>
        <v>0</v>
      </c>
      <c r="AH6" s="23">
        <f t="shared" si="1"/>
        <v>0</v>
      </c>
      <c r="AI6" s="23">
        <f t="shared" si="1"/>
        <v>0</v>
      </c>
      <c r="AJ6" s="23">
        <f t="shared" si="1"/>
        <v>0</v>
      </c>
      <c r="AK6" s="23">
        <f t="shared" si="1"/>
        <v>0</v>
      </c>
      <c r="AL6" s="23">
        <f t="shared" si="1"/>
        <v>0</v>
      </c>
      <c r="AM6" s="23">
        <f t="shared" si="1"/>
        <v>0</v>
      </c>
      <c r="AN6" s="24">
        <f t="shared" si="1"/>
        <v>0</v>
      </c>
      <c r="AP6" s="22">
        <f>IF(R6="C",1,0)</f>
        <v>0</v>
      </c>
      <c r="AQ6" s="22">
        <f>IF(S6="C",1,0)</f>
        <v>0</v>
      </c>
      <c r="AR6" s="23">
        <f>IF(T6="C",1,0)</f>
        <v>0</v>
      </c>
      <c r="AS6" s="23">
        <f t="shared" ref="AS6:AY33" si="2">IF(U6="C",1,0)</f>
        <v>0</v>
      </c>
      <c r="AT6" s="23">
        <f t="shared" si="2"/>
        <v>0</v>
      </c>
      <c r="AU6" s="23">
        <f t="shared" si="2"/>
        <v>0</v>
      </c>
      <c r="AV6" s="23">
        <f t="shared" si="2"/>
        <v>0</v>
      </c>
      <c r="AW6" s="23">
        <f t="shared" si="2"/>
        <v>0</v>
      </c>
      <c r="AX6" s="23">
        <f t="shared" si="2"/>
        <v>0</v>
      </c>
      <c r="AY6" s="24">
        <f t="shared" si="2"/>
        <v>0</v>
      </c>
      <c r="BA6" s="22">
        <f t="shared" ref="BA6:BJ31" si="3">IF(R6="I",1,0)</f>
        <v>1</v>
      </c>
      <c r="BB6" s="22">
        <f t="shared" si="3"/>
        <v>0</v>
      </c>
      <c r="BC6" s="23">
        <f t="shared" si="3"/>
        <v>0</v>
      </c>
      <c r="BD6" s="23">
        <f t="shared" si="3"/>
        <v>0</v>
      </c>
      <c r="BE6" s="23">
        <f t="shared" si="3"/>
        <v>0</v>
      </c>
      <c r="BF6" s="23">
        <f t="shared" si="3"/>
        <v>0</v>
      </c>
      <c r="BG6" s="23">
        <f t="shared" si="3"/>
        <v>0</v>
      </c>
      <c r="BH6" s="23">
        <f t="shared" si="3"/>
        <v>0</v>
      </c>
      <c r="BI6" s="23">
        <f t="shared" si="3"/>
        <v>0</v>
      </c>
      <c r="BJ6" s="24">
        <f t="shared" si="3"/>
        <v>0</v>
      </c>
      <c r="BV6" s="25" t="str">
        <f t="shared" ref="BV6:CE31" si="4">IF(R6="S",1," ")</f>
        <v xml:space="preserve"> </v>
      </c>
      <c r="BW6" s="25" t="str">
        <f t="shared" si="4"/>
        <v xml:space="preserve"> </v>
      </c>
      <c r="BX6" s="25" t="str">
        <f t="shared" si="4"/>
        <v xml:space="preserve"> </v>
      </c>
      <c r="BY6" s="25" t="str">
        <f t="shared" si="4"/>
        <v xml:space="preserve"> </v>
      </c>
      <c r="BZ6" s="25" t="str">
        <f t="shared" si="4"/>
        <v xml:space="preserve"> </v>
      </c>
      <c r="CA6" s="25" t="str">
        <f t="shared" si="4"/>
        <v xml:space="preserve"> </v>
      </c>
      <c r="CB6" s="25" t="str">
        <f t="shared" si="4"/>
        <v xml:space="preserve"> </v>
      </c>
      <c r="CC6" s="25" t="str">
        <f t="shared" si="4"/>
        <v xml:space="preserve"> </v>
      </c>
      <c r="CD6" s="25" t="str">
        <f t="shared" si="4"/>
        <v xml:space="preserve"> </v>
      </c>
      <c r="CE6" s="25" t="str">
        <f t="shared" si="4"/>
        <v xml:space="preserve"> </v>
      </c>
      <c r="CF6" s="26">
        <f>AC6/AB6</f>
        <v>0</v>
      </c>
      <c r="CG6" s="27">
        <f>(SUM(BV6:CE6))/11</f>
        <v>0</v>
      </c>
      <c r="CH6" s="27">
        <f>(IF((AC6/AB6)&lt;1.00001,(AC6/AB6)," "))/11</f>
        <v>0</v>
      </c>
    </row>
    <row r="7" spans="2:106" s="4" customFormat="1" ht="15.75" x14ac:dyDescent="0.25">
      <c r="B7" s="17"/>
      <c r="C7" s="17"/>
      <c r="D7" s="168">
        <f t="shared" ref="D7:D70" si="5">IF(E7&gt;0,(+D6+1)," ")</f>
        <v>2</v>
      </c>
      <c r="E7" s="177" t="s">
        <v>44</v>
      </c>
      <c r="F7" s="28" t="s">
        <v>2</v>
      </c>
      <c r="G7" s="28" t="s">
        <v>70</v>
      </c>
      <c r="H7" s="29" t="s">
        <v>71</v>
      </c>
      <c r="I7" s="1" t="s">
        <v>3</v>
      </c>
      <c r="J7" s="178" t="s">
        <v>4</v>
      </c>
      <c r="K7" s="194" t="s">
        <v>1</v>
      </c>
      <c r="L7" s="195" t="s">
        <v>1</v>
      </c>
      <c r="M7" s="195" t="s">
        <v>1</v>
      </c>
      <c r="N7" s="195" t="s">
        <v>1</v>
      </c>
      <c r="O7" s="195" t="s">
        <v>1</v>
      </c>
      <c r="P7" s="195" t="s">
        <v>1</v>
      </c>
      <c r="Q7" s="113"/>
      <c r="R7" s="196" t="s">
        <v>43</v>
      </c>
      <c r="S7" s="197" t="s">
        <v>43</v>
      </c>
      <c r="T7" s="197" t="s">
        <v>43</v>
      </c>
      <c r="U7" s="197" t="s">
        <v>43</v>
      </c>
      <c r="V7" s="197" t="s">
        <v>43</v>
      </c>
      <c r="W7" s="197" t="s">
        <v>43</v>
      </c>
      <c r="X7" s="197"/>
      <c r="Y7" s="197"/>
      <c r="Z7" s="197"/>
      <c r="AA7" s="198"/>
      <c r="AB7" s="129">
        <v>25</v>
      </c>
      <c r="AC7" s="215">
        <v>0</v>
      </c>
      <c r="AD7" s="157">
        <f t="shared" si="0"/>
        <v>0</v>
      </c>
      <c r="AE7" s="21">
        <f t="shared" si="1"/>
        <v>0</v>
      </c>
      <c r="AF7" s="22">
        <f t="shared" si="1"/>
        <v>0</v>
      </c>
      <c r="AG7" s="23">
        <f t="shared" si="1"/>
        <v>0</v>
      </c>
      <c r="AH7" s="23">
        <f t="shared" si="1"/>
        <v>0</v>
      </c>
      <c r="AI7" s="23">
        <f t="shared" si="1"/>
        <v>0</v>
      </c>
      <c r="AJ7" s="23">
        <f t="shared" si="1"/>
        <v>0</v>
      </c>
      <c r="AK7" s="23">
        <f t="shared" si="1"/>
        <v>0</v>
      </c>
      <c r="AL7" s="23">
        <f t="shared" si="1"/>
        <v>0</v>
      </c>
      <c r="AM7" s="23">
        <f t="shared" si="1"/>
        <v>0</v>
      </c>
      <c r="AN7" s="24">
        <f t="shared" si="1"/>
        <v>0</v>
      </c>
      <c r="AP7" s="22">
        <f t="shared" ref="AP7:AR22" si="6">IF(R7="C",1,0)</f>
        <v>0</v>
      </c>
      <c r="AQ7" s="22">
        <f t="shared" si="6"/>
        <v>0</v>
      </c>
      <c r="AR7" s="23">
        <f t="shared" si="6"/>
        <v>0</v>
      </c>
      <c r="AS7" s="23">
        <f t="shared" si="2"/>
        <v>0</v>
      </c>
      <c r="AT7" s="23">
        <f t="shared" si="2"/>
        <v>0</v>
      </c>
      <c r="AU7" s="23">
        <f t="shared" si="2"/>
        <v>0</v>
      </c>
      <c r="AV7" s="23">
        <f t="shared" si="2"/>
        <v>0</v>
      </c>
      <c r="AW7" s="23">
        <f t="shared" si="2"/>
        <v>0</v>
      </c>
      <c r="AX7" s="23">
        <f t="shared" si="2"/>
        <v>0</v>
      </c>
      <c r="AY7" s="24">
        <f t="shared" si="2"/>
        <v>0</v>
      </c>
      <c r="BA7" s="22">
        <f t="shared" si="3"/>
        <v>1</v>
      </c>
      <c r="BB7" s="22">
        <f t="shared" si="3"/>
        <v>1</v>
      </c>
      <c r="BC7" s="23">
        <f t="shared" si="3"/>
        <v>1</v>
      </c>
      <c r="BD7" s="23">
        <f t="shared" si="3"/>
        <v>1</v>
      </c>
      <c r="BE7" s="23">
        <f t="shared" si="3"/>
        <v>1</v>
      </c>
      <c r="BF7" s="23">
        <f t="shared" si="3"/>
        <v>1</v>
      </c>
      <c r="BG7" s="23">
        <f t="shared" si="3"/>
        <v>0</v>
      </c>
      <c r="BH7" s="23">
        <f t="shared" si="3"/>
        <v>0</v>
      </c>
      <c r="BI7" s="23">
        <f t="shared" si="3"/>
        <v>0</v>
      </c>
      <c r="BJ7" s="24">
        <f t="shared" si="3"/>
        <v>0</v>
      </c>
      <c r="BV7" s="32" t="str">
        <f t="shared" si="4"/>
        <v xml:space="preserve"> </v>
      </c>
      <c r="BW7" s="32" t="str">
        <f t="shared" si="4"/>
        <v xml:space="preserve"> </v>
      </c>
      <c r="BX7" s="32" t="str">
        <f t="shared" si="4"/>
        <v xml:space="preserve"> </v>
      </c>
      <c r="BY7" s="32" t="str">
        <f t="shared" si="4"/>
        <v xml:space="preserve"> </v>
      </c>
      <c r="BZ7" s="32" t="str">
        <f t="shared" si="4"/>
        <v xml:space="preserve"> </v>
      </c>
      <c r="CA7" s="32" t="str">
        <f t="shared" si="4"/>
        <v xml:space="preserve"> </v>
      </c>
      <c r="CB7" s="32" t="str">
        <f t="shared" si="4"/>
        <v xml:space="preserve"> </v>
      </c>
      <c r="CC7" s="32" t="str">
        <f t="shared" si="4"/>
        <v xml:space="preserve"> </v>
      </c>
      <c r="CD7" s="32" t="str">
        <f t="shared" si="4"/>
        <v xml:space="preserve"> </v>
      </c>
      <c r="CE7" s="32" t="str">
        <f t="shared" si="4"/>
        <v xml:space="preserve"> </v>
      </c>
      <c r="CF7" s="33">
        <f t="shared" ref="CF7:CF70" si="7">AC7/AB7</f>
        <v>0</v>
      </c>
      <c r="CG7" s="34">
        <f t="shared" ref="CG7:CG70" si="8">(SUM(BV7:CE7))/11</f>
        <v>0</v>
      </c>
      <c r="CH7" s="34">
        <f t="shared" ref="CH7:CH70" si="9">(IF((AC7/AB7)&lt;1.00001,(AC7/AB7)," "))/11</f>
        <v>0</v>
      </c>
    </row>
    <row r="8" spans="2:106" s="4" customFormat="1" ht="15.75" x14ac:dyDescent="0.2">
      <c r="B8" s="17"/>
      <c r="C8" s="17"/>
      <c r="D8" s="168">
        <f t="shared" si="5"/>
        <v>3</v>
      </c>
      <c r="E8" s="179" t="s">
        <v>47</v>
      </c>
      <c r="F8" s="35" t="s">
        <v>2</v>
      </c>
      <c r="G8" s="35"/>
      <c r="H8" s="35"/>
      <c r="I8" s="45"/>
      <c r="J8" s="97"/>
      <c r="K8" s="207"/>
      <c r="L8" s="199"/>
      <c r="M8" s="199"/>
      <c r="N8" s="199"/>
      <c r="O8" s="199"/>
      <c r="P8" s="199"/>
      <c r="Q8" s="200"/>
      <c r="R8" s="201"/>
      <c r="S8" s="166"/>
      <c r="T8" s="166"/>
      <c r="U8" s="166"/>
      <c r="V8" s="197"/>
      <c r="W8" s="197"/>
      <c r="X8" s="197"/>
      <c r="Y8" s="197"/>
      <c r="Z8" s="197"/>
      <c r="AA8" s="198"/>
      <c r="AB8" s="129">
        <v>15</v>
      </c>
      <c r="AC8" s="215">
        <v>0</v>
      </c>
      <c r="AD8" s="157">
        <f t="shared" si="0"/>
        <v>0</v>
      </c>
      <c r="AE8" s="38">
        <f t="shared" si="1"/>
        <v>0</v>
      </c>
      <c r="AF8" s="39">
        <f t="shared" si="1"/>
        <v>0</v>
      </c>
      <c r="AG8" s="40">
        <f t="shared" si="1"/>
        <v>0</v>
      </c>
      <c r="AH8" s="40">
        <f t="shared" si="1"/>
        <v>0</v>
      </c>
      <c r="AI8" s="40">
        <f t="shared" si="1"/>
        <v>0</v>
      </c>
      <c r="AJ8" s="40">
        <f t="shared" si="1"/>
        <v>0</v>
      </c>
      <c r="AK8" s="40">
        <f t="shared" si="1"/>
        <v>0</v>
      </c>
      <c r="AL8" s="40">
        <f t="shared" si="1"/>
        <v>0</v>
      </c>
      <c r="AM8" s="40">
        <f t="shared" si="1"/>
        <v>0</v>
      </c>
      <c r="AN8" s="41">
        <f t="shared" si="1"/>
        <v>0</v>
      </c>
      <c r="AO8" s="42"/>
      <c r="AP8" s="39">
        <f t="shared" si="6"/>
        <v>0</v>
      </c>
      <c r="AQ8" s="39">
        <f t="shared" si="6"/>
        <v>0</v>
      </c>
      <c r="AR8" s="40">
        <f t="shared" si="6"/>
        <v>0</v>
      </c>
      <c r="AS8" s="23">
        <f t="shared" si="2"/>
        <v>0</v>
      </c>
      <c r="AT8" s="23">
        <f t="shared" si="2"/>
        <v>0</v>
      </c>
      <c r="AU8" s="23">
        <f t="shared" si="2"/>
        <v>0</v>
      </c>
      <c r="AV8" s="23">
        <f t="shared" si="2"/>
        <v>0</v>
      </c>
      <c r="AW8" s="23">
        <f t="shared" si="2"/>
        <v>0</v>
      </c>
      <c r="AX8" s="23">
        <f t="shared" si="2"/>
        <v>0</v>
      </c>
      <c r="AY8" s="24">
        <f t="shared" si="2"/>
        <v>0</v>
      </c>
      <c r="BA8" s="22">
        <f t="shared" si="3"/>
        <v>0</v>
      </c>
      <c r="BB8" s="22">
        <f t="shared" si="3"/>
        <v>0</v>
      </c>
      <c r="BC8" s="23">
        <f t="shared" si="3"/>
        <v>0</v>
      </c>
      <c r="BD8" s="23">
        <f t="shared" si="3"/>
        <v>0</v>
      </c>
      <c r="BE8" s="23">
        <f t="shared" si="3"/>
        <v>0</v>
      </c>
      <c r="BF8" s="23">
        <f t="shared" si="3"/>
        <v>0</v>
      </c>
      <c r="BG8" s="23">
        <f t="shared" si="3"/>
        <v>0</v>
      </c>
      <c r="BH8" s="23">
        <f t="shared" si="3"/>
        <v>0</v>
      </c>
      <c r="BI8" s="23">
        <f t="shared" si="3"/>
        <v>0</v>
      </c>
      <c r="BJ8" s="24">
        <f t="shared" si="3"/>
        <v>0</v>
      </c>
      <c r="BV8" s="32" t="str">
        <f t="shared" si="4"/>
        <v xml:space="preserve"> </v>
      </c>
      <c r="BW8" s="32" t="str">
        <f t="shared" si="4"/>
        <v xml:space="preserve"> </v>
      </c>
      <c r="BX8" s="32" t="str">
        <f t="shared" si="4"/>
        <v xml:space="preserve"> </v>
      </c>
      <c r="BY8" s="32" t="str">
        <f t="shared" si="4"/>
        <v xml:space="preserve"> </v>
      </c>
      <c r="BZ8" s="32" t="str">
        <f t="shared" si="4"/>
        <v xml:space="preserve"> </v>
      </c>
      <c r="CA8" s="32" t="str">
        <f t="shared" si="4"/>
        <v xml:space="preserve"> </v>
      </c>
      <c r="CB8" s="32" t="str">
        <f t="shared" si="4"/>
        <v xml:space="preserve"> </v>
      </c>
      <c r="CC8" s="32" t="str">
        <f t="shared" si="4"/>
        <v xml:space="preserve"> </v>
      </c>
      <c r="CD8" s="32" t="str">
        <f t="shared" si="4"/>
        <v xml:space="preserve"> </v>
      </c>
      <c r="CE8" s="32" t="str">
        <f t="shared" si="4"/>
        <v xml:space="preserve"> </v>
      </c>
      <c r="CF8" s="33">
        <f t="shared" si="7"/>
        <v>0</v>
      </c>
      <c r="CG8" s="34">
        <f t="shared" si="8"/>
        <v>0</v>
      </c>
      <c r="CH8" s="34">
        <f t="shared" si="9"/>
        <v>0</v>
      </c>
    </row>
    <row r="9" spans="2:106" s="4" customFormat="1" ht="15.75" x14ac:dyDescent="0.2">
      <c r="B9" s="17"/>
      <c r="C9" s="17"/>
      <c r="D9" s="168">
        <f t="shared" si="5"/>
        <v>4</v>
      </c>
      <c r="E9" s="180" t="s">
        <v>51</v>
      </c>
      <c r="F9" s="43" t="s">
        <v>52</v>
      </c>
      <c r="G9" s="44"/>
      <c r="H9" s="43"/>
      <c r="I9" s="45"/>
      <c r="J9" s="46"/>
      <c r="K9" s="205" t="s">
        <v>1</v>
      </c>
      <c r="L9" s="172" t="s">
        <v>1</v>
      </c>
      <c r="M9" s="172" t="s">
        <v>1</v>
      </c>
      <c r="N9" s="172" t="s">
        <v>1</v>
      </c>
      <c r="O9" s="172" t="s">
        <v>1</v>
      </c>
      <c r="P9" s="172" t="s">
        <v>1</v>
      </c>
      <c r="Q9" s="202"/>
      <c r="R9" s="196" t="s">
        <v>43</v>
      </c>
      <c r="S9" s="197"/>
      <c r="T9" s="197"/>
      <c r="U9" s="197"/>
      <c r="V9" s="197"/>
      <c r="W9" s="197"/>
      <c r="X9" s="197"/>
      <c r="Y9" s="197"/>
      <c r="Z9" s="197"/>
      <c r="AA9" s="198"/>
      <c r="AB9" s="129">
        <v>3</v>
      </c>
      <c r="AC9" s="215">
        <v>0</v>
      </c>
      <c r="AD9" s="157">
        <f t="shared" si="0"/>
        <v>0</v>
      </c>
      <c r="AE9" s="21">
        <f>IF(S9="S",1,0)</f>
        <v>0</v>
      </c>
      <c r="AF9" s="22">
        <f t="shared" si="1"/>
        <v>0</v>
      </c>
      <c r="AG9" s="23">
        <f t="shared" si="1"/>
        <v>0</v>
      </c>
      <c r="AH9" s="23">
        <f t="shared" si="1"/>
        <v>0</v>
      </c>
      <c r="AI9" s="23">
        <f t="shared" si="1"/>
        <v>0</v>
      </c>
      <c r="AJ9" s="23">
        <f t="shared" si="1"/>
        <v>0</v>
      </c>
      <c r="AK9" s="23">
        <f t="shared" si="1"/>
        <v>0</v>
      </c>
      <c r="AL9" s="23">
        <f t="shared" si="1"/>
        <v>0</v>
      </c>
      <c r="AM9" s="23">
        <f t="shared" si="1"/>
        <v>0</v>
      </c>
      <c r="AN9" s="24">
        <f t="shared" si="1"/>
        <v>0</v>
      </c>
      <c r="AP9" s="22">
        <f>IF(S9="C",1,0)</f>
        <v>0</v>
      </c>
      <c r="AQ9" s="22">
        <f t="shared" si="6"/>
        <v>0</v>
      </c>
      <c r="AR9" s="23">
        <f t="shared" si="6"/>
        <v>0</v>
      </c>
      <c r="AS9" s="23">
        <f t="shared" si="2"/>
        <v>0</v>
      </c>
      <c r="AT9" s="23">
        <f t="shared" si="2"/>
        <v>0</v>
      </c>
      <c r="AU9" s="23">
        <f t="shared" si="2"/>
        <v>0</v>
      </c>
      <c r="AV9" s="23">
        <f t="shared" si="2"/>
        <v>0</v>
      </c>
      <c r="AW9" s="23">
        <f t="shared" si="2"/>
        <v>0</v>
      </c>
      <c r="AX9" s="23">
        <f t="shared" si="2"/>
        <v>0</v>
      </c>
      <c r="AY9" s="24">
        <f t="shared" si="2"/>
        <v>0</v>
      </c>
      <c r="BA9" s="22">
        <f t="shared" si="3"/>
        <v>1</v>
      </c>
      <c r="BB9" s="22">
        <f t="shared" si="3"/>
        <v>0</v>
      </c>
      <c r="BC9" s="23">
        <f t="shared" si="3"/>
        <v>0</v>
      </c>
      <c r="BD9" s="23">
        <f t="shared" si="3"/>
        <v>0</v>
      </c>
      <c r="BE9" s="23">
        <f t="shared" si="3"/>
        <v>0</v>
      </c>
      <c r="BF9" s="23">
        <f t="shared" si="3"/>
        <v>0</v>
      </c>
      <c r="BG9" s="23">
        <f t="shared" si="3"/>
        <v>0</v>
      </c>
      <c r="BH9" s="23">
        <f t="shared" si="3"/>
        <v>0</v>
      </c>
      <c r="BI9" s="23">
        <f t="shared" si="3"/>
        <v>0</v>
      </c>
      <c r="BJ9" s="24">
        <f t="shared" si="3"/>
        <v>0</v>
      </c>
      <c r="BV9" s="32" t="str">
        <f t="shared" si="4"/>
        <v xml:space="preserve"> </v>
      </c>
      <c r="BW9" s="32" t="str">
        <f t="shared" si="4"/>
        <v xml:space="preserve"> </v>
      </c>
      <c r="BX9" s="32" t="str">
        <f t="shared" si="4"/>
        <v xml:space="preserve"> </v>
      </c>
      <c r="BY9" s="32" t="str">
        <f t="shared" si="4"/>
        <v xml:space="preserve"> </v>
      </c>
      <c r="BZ9" s="32" t="str">
        <f t="shared" si="4"/>
        <v xml:space="preserve"> </v>
      </c>
      <c r="CA9" s="32" t="str">
        <f t="shared" si="4"/>
        <v xml:space="preserve"> </v>
      </c>
      <c r="CB9" s="32" t="str">
        <f t="shared" si="4"/>
        <v xml:space="preserve"> </v>
      </c>
      <c r="CC9" s="32" t="str">
        <f t="shared" si="4"/>
        <v xml:space="preserve"> </v>
      </c>
      <c r="CD9" s="32" t="str">
        <f t="shared" si="4"/>
        <v xml:space="preserve"> </v>
      </c>
      <c r="CE9" s="32" t="str">
        <f t="shared" si="4"/>
        <v xml:space="preserve"> </v>
      </c>
      <c r="CF9" s="33">
        <f t="shared" si="7"/>
        <v>0</v>
      </c>
      <c r="CG9" s="34">
        <f t="shared" si="8"/>
        <v>0</v>
      </c>
      <c r="CH9" s="34">
        <f t="shared" si="9"/>
        <v>0</v>
      </c>
    </row>
    <row r="10" spans="2:106" s="4" customFormat="1" ht="15.75" x14ac:dyDescent="0.25">
      <c r="B10" s="17"/>
      <c r="C10" s="17"/>
      <c r="D10" s="168">
        <f t="shared" si="5"/>
        <v>5</v>
      </c>
      <c r="E10" s="180" t="s">
        <v>72</v>
      </c>
      <c r="F10" s="43" t="s">
        <v>2</v>
      </c>
      <c r="G10" s="28" t="s">
        <v>73</v>
      </c>
      <c r="H10" s="43" t="s">
        <v>74</v>
      </c>
      <c r="I10" s="1" t="s">
        <v>5</v>
      </c>
      <c r="J10" s="178" t="s">
        <v>6</v>
      </c>
      <c r="K10" s="205" t="s">
        <v>1</v>
      </c>
      <c r="L10" s="172" t="s">
        <v>1</v>
      </c>
      <c r="M10" s="172" t="s">
        <v>1</v>
      </c>
      <c r="N10" s="172" t="s">
        <v>1</v>
      </c>
      <c r="O10" s="172" t="s">
        <v>1</v>
      </c>
      <c r="P10" s="172" t="s">
        <v>1</v>
      </c>
      <c r="Q10" s="202"/>
      <c r="R10" s="196" t="s">
        <v>43</v>
      </c>
      <c r="S10" s="197" t="s">
        <v>43</v>
      </c>
      <c r="T10" s="197" t="s">
        <v>43</v>
      </c>
      <c r="U10" s="197" t="s">
        <v>43</v>
      </c>
      <c r="V10" s="197" t="s">
        <v>43</v>
      </c>
      <c r="W10" s="197" t="s">
        <v>43</v>
      </c>
      <c r="X10" s="197"/>
      <c r="Y10" s="197"/>
      <c r="Z10" s="197"/>
      <c r="AA10" s="198"/>
      <c r="AB10" s="129">
        <v>12</v>
      </c>
      <c r="AC10" s="215">
        <v>0</v>
      </c>
      <c r="AD10" s="157">
        <f t="shared" si="0"/>
        <v>0</v>
      </c>
      <c r="AE10" s="21">
        <f t="shared" ref="AE10:AN41" si="10">IF(R10="S",1,0)</f>
        <v>0</v>
      </c>
      <c r="AF10" s="22">
        <f t="shared" si="1"/>
        <v>0</v>
      </c>
      <c r="AG10" s="23">
        <f t="shared" si="1"/>
        <v>0</v>
      </c>
      <c r="AH10" s="23">
        <f t="shared" si="1"/>
        <v>0</v>
      </c>
      <c r="AI10" s="23">
        <f t="shared" si="1"/>
        <v>0</v>
      </c>
      <c r="AJ10" s="23">
        <f t="shared" si="1"/>
        <v>0</v>
      </c>
      <c r="AK10" s="23">
        <f t="shared" si="1"/>
        <v>0</v>
      </c>
      <c r="AL10" s="23">
        <f t="shared" si="1"/>
        <v>0</v>
      </c>
      <c r="AM10" s="23">
        <f t="shared" si="1"/>
        <v>0</v>
      </c>
      <c r="AN10" s="24">
        <f t="shared" si="1"/>
        <v>0</v>
      </c>
      <c r="AP10" s="22">
        <f t="shared" ref="AP10:AY41" si="11">IF(R10="C",1,0)</f>
        <v>0</v>
      </c>
      <c r="AQ10" s="22">
        <f t="shared" si="6"/>
        <v>0</v>
      </c>
      <c r="AR10" s="23">
        <f t="shared" si="6"/>
        <v>0</v>
      </c>
      <c r="AS10" s="23">
        <f t="shared" si="2"/>
        <v>0</v>
      </c>
      <c r="AT10" s="23">
        <f t="shared" si="2"/>
        <v>0</v>
      </c>
      <c r="AU10" s="23">
        <f t="shared" si="2"/>
        <v>0</v>
      </c>
      <c r="AV10" s="23">
        <f t="shared" si="2"/>
        <v>0</v>
      </c>
      <c r="AW10" s="23">
        <f t="shared" si="2"/>
        <v>0</v>
      </c>
      <c r="AX10" s="23">
        <f t="shared" si="2"/>
        <v>0</v>
      </c>
      <c r="AY10" s="24">
        <f t="shared" si="2"/>
        <v>0</v>
      </c>
      <c r="BA10" s="22">
        <f t="shared" si="3"/>
        <v>1</v>
      </c>
      <c r="BB10" s="22">
        <f t="shared" si="3"/>
        <v>1</v>
      </c>
      <c r="BC10" s="23">
        <f t="shared" si="3"/>
        <v>1</v>
      </c>
      <c r="BD10" s="23">
        <f t="shared" si="3"/>
        <v>1</v>
      </c>
      <c r="BE10" s="23">
        <f t="shared" si="3"/>
        <v>1</v>
      </c>
      <c r="BF10" s="23">
        <f t="shared" si="3"/>
        <v>1</v>
      </c>
      <c r="BG10" s="23">
        <f t="shared" si="3"/>
        <v>0</v>
      </c>
      <c r="BH10" s="23">
        <f t="shared" si="3"/>
        <v>0</v>
      </c>
      <c r="BI10" s="23">
        <f t="shared" si="3"/>
        <v>0</v>
      </c>
      <c r="BJ10" s="24">
        <f t="shared" si="3"/>
        <v>0</v>
      </c>
      <c r="BV10" s="32" t="str">
        <f t="shared" si="4"/>
        <v xml:space="preserve"> </v>
      </c>
      <c r="BW10" s="32" t="str">
        <f t="shared" si="4"/>
        <v xml:space="preserve"> </v>
      </c>
      <c r="BX10" s="32" t="str">
        <f t="shared" si="4"/>
        <v xml:space="preserve"> </v>
      </c>
      <c r="BY10" s="32" t="str">
        <f t="shared" si="4"/>
        <v xml:space="preserve"> </v>
      </c>
      <c r="BZ10" s="32" t="str">
        <f t="shared" si="4"/>
        <v xml:space="preserve"> </v>
      </c>
      <c r="CA10" s="32" t="str">
        <f t="shared" si="4"/>
        <v xml:space="preserve"> </v>
      </c>
      <c r="CB10" s="32" t="str">
        <f t="shared" si="4"/>
        <v xml:space="preserve"> </v>
      </c>
      <c r="CC10" s="32" t="str">
        <f t="shared" si="4"/>
        <v xml:space="preserve"> </v>
      </c>
      <c r="CD10" s="32" t="str">
        <f t="shared" si="4"/>
        <v xml:space="preserve"> </v>
      </c>
      <c r="CE10" s="32" t="str">
        <f t="shared" si="4"/>
        <v xml:space="preserve"> </v>
      </c>
      <c r="CF10" s="33">
        <f t="shared" si="7"/>
        <v>0</v>
      </c>
      <c r="CG10" s="34">
        <f t="shared" si="8"/>
        <v>0</v>
      </c>
      <c r="CH10" s="34">
        <f t="shared" si="9"/>
        <v>0</v>
      </c>
    </row>
    <row r="11" spans="2:106" s="4" customFormat="1" ht="15.75" x14ac:dyDescent="0.2">
      <c r="B11" s="17"/>
      <c r="C11" s="17"/>
      <c r="D11" s="168">
        <f t="shared" si="5"/>
        <v>6</v>
      </c>
      <c r="E11" s="180" t="s">
        <v>53</v>
      </c>
      <c r="F11" s="43" t="s">
        <v>54</v>
      </c>
      <c r="G11" s="43"/>
      <c r="H11" s="19"/>
      <c r="I11" s="48"/>
      <c r="J11" s="98"/>
      <c r="K11" s="205"/>
      <c r="L11" s="172"/>
      <c r="M11" s="172"/>
      <c r="N11" s="172"/>
      <c r="O11" s="172"/>
      <c r="P11" s="172"/>
      <c r="Q11" s="202"/>
      <c r="R11" s="196"/>
      <c r="S11" s="197"/>
      <c r="T11" s="197"/>
      <c r="U11" s="197"/>
      <c r="V11" s="197"/>
      <c r="W11" s="197"/>
      <c r="X11" s="197"/>
      <c r="Y11" s="197"/>
      <c r="Z11" s="197"/>
      <c r="AA11" s="198"/>
      <c r="AB11" s="129">
        <v>30</v>
      </c>
      <c r="AC11" s="215">
        <v>0</v>
      </c>
      <c r="AD11" s="157">
        <f t="shared" si="0"/>
        <v>0</v>
      </c>
      <c r="AE11" s="21">
        <f t="shared" si="10"/>
        <v>0</v>
      </c>
      <c r="AF11" s="22">
        <f t="shared" si="1"/>
        <v>0</v>
      </c>
      <c r="AG11" s="23">
        <f t="shared" si="1"/>
        <v>0</v>
      </c>
      <c r="AH11" s="23">
        <f t="shared" si="1"/>
        <v>0</v>
      </c>
      <c r="AI11" s="23">
        <f t="shared" si="1"/>
        <v>0</v>
      </c>
      <c r="AJ11" s="23">
        <f t="shared" si="1"/>
        <v>0</v>
      </c>
      <c r="AK11" s="23">
        <f t="shared" si="1"/>
        <v>0</v>
      </c>
      <c r="AL11" s="23">
        <f t="shared" si="1"/>
        <v>0</v>
      </c>
      <c r="AM11" s="23">
        <f t="shared" si="1"/>
        <v>0</v>
      </c>
      <c r="AN11" s="24">
        <f t="shared" si="1"/>
        <v>0</v>
      </c>
      <c r="AP11" s="22">
        <f t="shared" si="11"/>
        <v>0</v>
      </c>
      <c r="AQ11" s="22">
        <f t="shared" si="6"/>
        <v>0</v>
      </c>
      <c r="AR11" s="23">
        <f t="shared" si="6"/>
        <v>0</v>
      </c>
      <c r="AS11" s="23">
        <f t="shared" si="2"/>
        <v>0</v>
      </c>
      <c r="AT11" s="23">
        <f t="shared" si="2"/>
        <v>0</v>
      </c>
      <c r="AU11" s="23">
        <f t="shared" si="2"/>
        <v>0</v>
      </c>
      <c r="AV11" s="23">
        <f t="shared" si="2"/>
        <v>0</v>
      </c>
      <c r="AW11" s="23">
        <f t="shared" si="2"/>
        <v>0</v>
      </c>
      <c r="AX11" s="23">
        <f t="shared" si="2"/>
        <v>0</v>
      </c>
      <c r="AY11" s="24">
        <f t="shared" si="2"/>
        <v>0</v>
      </c>
      <c r="BA11" s="22">
        <f t="shared" si="3"/>
        <v>0</v>
      </c>
      <c r="BB11" s="22">
        <f t="shared" si="3"/>
        <v>0</v>
      </c>
      <c r="BC11" s="23">
        <f t="shared" si="3"/>
        <v>0</v>
      </c>
      <c r="BD11" s="23">
        <f t="shared" si="3"/>
        <v>0</v>
      </c>
      <c r="BE11" s="23">
        <f t="shared" si="3"/>
        <v>0</v>
      </c>
      <c r="BF11" s="23">
        <f t="shared" si="3"/>
        <v>0</v>
      </c>
      <c r="BG11" s="23">
        <f t="shared" si="3"/>
        <v>0</v>
      </c>
      <c r="BH11" s="23">
        <f t="shared" si="3"/>
        <v>0</v>
      </c>
      <c r="BI11" s="23">
        <f t="shared" si="3"/>
        <v>0</v>
      </c>
      <c r="BJ11" s="24">
        <f t="shared" si="3"/>
        <v>0</v>
      </c>
      <c r="BV11" s="32" t="str">
        <f t="shared" si="4"/>
        <v xml:space="preserve"> </v>
      </c>
      <c r="BW11" s="32" t="str">
        <f t="shared" si="4"/>
        <v xml:space="preserve"> </v>
      </c>
      <c r="BX11" s="32" t="str">
        <f t="shared" si="4"/>
        <v xml:space="preserve"> </v>
      </c>
      <c r="BY11" s="32" t="str">
        <f t="shared" si="4"/>
        <v xml:space="preserve"> </v>
      </c>
      <c r="BZ11" s="32" t="str">
        <f t="shared" si="4"/>
        <v xml:space="preserve"> </v>
      </c>
      <c r="CA11" s="32" t="str">
        <f t="shared" si="4"/>
        <v xml:space="preserve"> </v>
      </c>
      <c r="CB11" s="32" t="str">
        <f t="shared" si="4"/>
        <v xml:space="preserve"> </v>
      </c>
      <c r="CC11" s="32" t="str">
        <f t="shared" si="4"/>
        <v xml:space="preserve"> </v>
      </c>
      <c r="CD11" s="32" t="str">
        <f t="shared" si="4"/>
        <v xml:space="preserve"> </v>
      </c>
      <c r="CE11" s="32" t="str">
        <f t="shared" si="4"/>
        <v xml:space="preserve"> </v>
      </c>
      <c r="CF11" s="33">
        <f t="shared" si="7"/>
        <v>0</v>
      </c>
      <c r="CG11" s="34">
        <f t="shared" si="8"/>
        <v>0</v>
      </c>
      <c r="CH11" s="34">
        <f t="shared" si="9"/>
        <v>0</v>
      </c>
    </row>
    <row r="12" spans="2:106" s="4" customFormat="1" ht="15.75" x14ac:dyDescent="0.2">
      <c r="B12" s="17"/>
      <c r="C12" s="17"/>
      <c r="D12" s="168">
        <f t="shared" si="5"/>
        <v>7</v>
      </c>
      <c r="E12" s="180" t="s">
        <v>161</v>
      </c>
      <c r="F12" s="43" t="s">
        <v>81</v>
      </c>
      <c r="G12" s="43" t="s">
        <v>109</v>
      </c>
      <c r="H12" s="19" t="s">
        <v>162</v>
      </c>
      <c r="I12" s="45" t="s">
        <v>111</v>
      </c>
      <c r="J12" s="123" t="s">
        <v>485</v>
      </c>
      <c r="K12" s="205" t="s">
        <v>1</v>
      </c>
      <c r="L12" s="172" t="s">
        <v>1</v>
      </c>
      <c r="M12" s="172" t="s">
        <v>163</v>
      </c>
      <c r="N12" s="172" t="s">
        <v>163</v>
      </c>
      <c r="O12" s="172" t="s">
        <v>1</v>
      </c>
      <c r="P12" s="172" t="s">
        <v>1</v>
      </c>
      <c r="Q12" s="202"/>
      <c r="R12" s="196" t="s">
        <v>50</v>
      </c>
      <c r="S12" s="197"/>
      <c r="T12" s="197"/>
      <c r="U12" s="197"/>
      <c r="V12" s="197"/>
      <c r="W12" s="197"/>
      <c r="X12" s="197"/>
      <c r="Y12" s="197"/>
      <c r="Z12" s="197"/>
      <c r="AA12" s="167"/>
      <c r="AB12" s="129">
        <v>25</v>
      </c>
      <c r="AC12" s="215">
        <v>0</v>
      </c>
      <c r="AD12" s="157">
        <f t="shared" si="0"/>
        <v>9.0909090909090912E-2</v>
      </c>
      <c r="AE12" s="21">
        <f t="shared" si="10"/>
        <v>1</v>
      </c>
      <c r="AF12" s="22">
        <f t="shared" si="1"/>
        <v>0</v>
      </c>
      <c r="AG12" s="23">
        <f t="shared" si="1"/>
        <v>0</v>
      </c>
      <c r="AH12" s="23">
        <f t="shared" si="1"/>
        <v>0</v>
      </c>
      <c r="AI12" s="23">
        <f t="shared" si="1"/>
        <v>0</v>
      </c>
      <c r="AJ12" s="23">
        <f t="shared" si="1"/>
        <v>0</v>
      </c>
      <c r="AK12" s="23">
        <f t="shared" si="1"/>
        <v>0</v>
      </c>
      <c r="AL12" s="23">
        <f t="shared" si="1"/>
        <v>0</v>
      </c>
      <c r="AM12" s="23">
        <f t="shared" si="1"/>
        <v>0</v>
      </c>
      <c r="AN12" s="24">
        <f t="shared" si="1"/>
        <v>0</v>
      </c>
      <c r="AP12" s="22">
        <f t="shared" si="11"/>
        <v>0</v>
      </c>
      <c r="AQ12" s="22">
        <f t="shared" si="6"/>
        <v>0</v>
      </c>
      <c r="AR12" s="23">
        <f t="shared" si="6"/>
        <v>0</v>
      </c>
      <c r="AS12" s="23">
        <f t="shared" si="2"/>
        <v>0</v>
      </c>
      <c r="AT12" s="23">
        <f t="shared" si="2"/>
        <v>0</v>
      </c>
      <c r="AU12" s="23">
        <f t="shared" si="2"/>
        <v>0</v>
      </c>
      <c r="AV12" s="23">
        <f t="shared" si="2"/>
        <v>0</v>
      </c>
      <c r="AW12" s="23">
        <f t="shared" si="2"/>
        <v>0</v>
      </c>
      <c r="AX12" s="23">
        <f t="shared" si="2"/>
        <v>0</v>
      </c>
      <c r="AY12" s="24">
        <f t="shared" si="2"/>
        <v>0</v>
      </c>
      <c r="BA12" s="22">
        <f t="shared" si="3"/>
        <v>0</v>
      </c>
      <c r="BB12" s="22">
        <f t="shared" si="3"/>
        <v>0</v>
      </c>
      <c r="BC12" s="23">
        <f t="shared" si="3"/>
        <v>0</v>
      </c>
      <c r="BD12" s="23">
        <f t="shared" si="3"/>
        <v>0</v>
      </c>
      <c r="BE12" s="23">
        <f t="shared" si="3"/>
        <v>0</v>
      </c>
      <c r="BF12" s="23">
        <f t="shared" si="3"/>
        <v>0</v>
      </c>
      <c r="BG12" s="23">
        <f t="shared" si="3"/>
        <v>0</v>
      </c>
      <c r="BH12" s="23">
        <f t="shared" si="3"/>
        <v>0</v>
      </c>
      <c r="BI12" s="23">
        <f t="shared" si="3"/>
        <v>0</v>
      </c>
      <c r="BJ12" s="24">
        <f t="shared" si="3"/>
        <v>0</v>
      </c>
      <c r="BV12" s="32">
        <f t="shared" si="4"/>
        <v>1</v>
      </c>
      <c r="BW12" s="32" t="str">
        <f t="shared" si="4"/>
        <v xml:space="preserve"> </v>
      </c>
      <c r="BX12" s="32" t="str">
        <f t="shared" si="4"/>
        <v xml:space="preserve"> </v>
      </c>
      <c r="BY12" s="32" t="str">
        <f t="shared" si="4"/>
        <v xml:space="preserve"> </v>
      </c>
      <c r="BZ12" s="32" t="str">
        <f t="shared" si="4"/>
        <v xml:space="preserve"> </v>
      </c>
      <c r="CA12" s="32" t="str">
        <f t="shared" si="4"/>
        <v xml:space="preserve"> </v>
      </c>
      <c r="CB12" s="32" t="str">
        <f t="shared" si="4"/>
        <v xml:space="preserve"> </v>
      </c>
      <c r="CC12" s="32" t="str">
        <f t="shared" si="4"/>
        <v xml:space="preserve"> </v>
      </c>
      <c r="CD12" s="32" t="str">
        <f t="shared" si="4"/>
        <v xml:space="preserve"> </v>
      </c>
      <c r="CE12" s="32" t="str">
        <f t="shared" si="4"/>
        <v xml:space="preserve"> </v>
      </c>
      <c r="CF12" s="33">
        <f t="shared" si="7"/>
        <v>0</v>
      </c>
      <c r="CG12" s="34">
        <f t="shared" si="8"/>
        <v>9.0909090909090912E-2</v>
      </c>
      <c r="CH12" s="34">
        <f t="shared" si="9"/>
        <v>0</v>
      </c>
      <c r="CU12" s="47"/>
      <c r="CV12" s="47"/>
      <c r="CW12" s="47"/>
      <c r="CX12" s="47"/>
      <c r="CY12" s="47"/>
      <c r="CZ12" s="47"/>
      <c r="DA12" s="47"/>
      <c r="DB12" s="47"/>
    </row>
    <row r="13" spans="2:106" s="4" customFormat="1" ht="15.75" x14ac:dyDescent="0.2">
      <c r="B13" s="17"/>
      <c r="C13" s="17"/>
      <c r="D13" s="168">
        <f t="shared" si="5"/>
        <v>8</v>
      </c>
      <c r="E13" s="179" t="s">
        <v>164</v>
      </c>
      <c r="F13" s="43" t="s">
        <v>165</v>
      </c>
      <c r="G13" s="43" t="s">
        <v>166</v>
      </c>
      <c r="H13" s="19" t="s">
        <v>166</v>
      </c>
      <c r="I13" s="48" t="s">
        <v>167</v>
      </c>
      <c r="J13" s="123" t="s">
        <v>486</v>
      </c>
      <c r="K13" s="205" t="s">
        <v>1</v>
      </c>
      <c r="L13" s="172" t="s">
        <v>1</v>
      </c>
      <c r="M13" s="172" t="s">
        <v>163</v>
      </c>
      <c r="N13" s="172" t="s">
        <v>163</v>
      </c>
      <c r="O13" s="172" t="s">
        <v>1</v>
      </c>
      <c r="P13" s="172" t="s">
        <v>1</v>
      </c>
      <c r="Q13" s="202"/>
      <c r="R13" s="196" t="s">
        <v>50</v>
      </c>
      <c r="S13" s="197"/>
      <c r="T13" s="197"/>
      <c r="U13" s="197"/>
      <c r="V13" s="197"/>
      <c r="W13" s="197"/>
      <c r="X13" s="197"/>
      <c r="Y13" s="197"/>
      <c r="Z13" s="197"/>
      <c r="AA13" s="198"/>
      <c r="AB13" s="129">
        <v>80</v>
      </c>
      <c r="AC13" s="215">
        <v>0</v>
      </c>
      <c r="AD13" s="157">
        <f t="shared" si="0"/>
        <v>9.0909090909090912E-2</v>
      </c>
      <c r="AE13" s="21">
        <f t="shared" si="10"/>
        <v>1</v>
      </c>
      <c r="AF13" s="22">
        <f t="shared" si="1"/>
        <v>0</v>
      </c>
      <c r="AG13" s="23">
        <f t="shared" si="1"/>
        <v>0</v>
      </c>
      <c r="AH13" s="23">
        <f t="shared" si="1"/>
        <v>0</v>
      </c>
      <c r="AI13" s="23">
        <f t="shared" si="1"/>
        <v>0</v>
      </c>
      <c r="AJ13" s="23">
        <f t="shared" si="1"/>
        <v>0</v>
      </c>
      <c r="AK13" s="23">
        <f t="shared" si="1"/>
        <v>0</v>
      </c>
      <c r="AL13" s="23">
        <f t="shared" si="1"/>
        <v>0</v>
      </c>
      <c r="AM13" s="23">
        <f t="shared" si="1"/>
        <v>0</v>
      </c>
      <c r="AN13" s="24">
        <f t="shared" si="1"/>
        <v>0</v>
      </c>
      <c r="AP13" s="22">
        <f t="shared" si="11"/>
        <v>0</v>
      </c>
      <c r="AQ13" s="22">
        <f t="shared" si="6"/>
        <v>0</v>
      </c>
      <c r="AR13" s="23">
        <f t="shared" si="6"/>
        <v>0</v>
      </c>
      <c r="AS13" s="23">
        <f t="shared" si="2"/>
        <v>0</v>
      </c>
      <c r="AT13" s="23">
        <f t="shared" si="2"/>
        <v>0</v>
      </c>
      <c r="AU13" s="23">
        <f t="shared" si="2"/>
        <v>0</v>
      </c>
      <c r="AV13" s="23">
        <f t="shared" si="2"/>
        <v>0</v>
      </c>
      <c r="AW13" s="23">
        <f t="shared" si="2"/>
        <v>0</v>
      </c>
      <c r="AX13" s="23">
        <f t="shared" si="2"/>
        <v>0</v>
      </c>
      <c r="AY13" s="24">
        <f t="shared" si="2"/>
        <v>0</v>
      </c>
      <c r="BA13" s="22">
        <f t="shared" si="3"/>
        <v>0</v>
      </c>
      <c r="BB13" s="22">
        <f t="shared" si="3"/>
        <v>0</v>
      </c>
      <c r="BC13" s="23">
        <f t="shared" si="3"/>
        <v>0</v>
      </c>
      <c r="BD13" s="23">
        <f t="shared" si="3"/>
        <v>0</v>
      </c>
      <c r="BE13" s="23">
        <f t="shared" si="3"/>
        <v>0</v>
      </c>
      <c r="BF13" s="23">
        <f t="shared" si="3"/>
        <v>0</v>
      </c>
      <c r="BG13" s="23">
        <f t="shared" si="3"/>
        <v>0</v>
      </c>
      <c r="BH13" s="23">
        <f t="shared" si="3"/>
        <v>0</v>
      </c>
      <c r="BI13" s="23">
        <f t="shared" si="3"/>
        <v>0</v>
      </c>
      <c r="BJ13" s="24">
        <f t="shared" si="3"/>
        <v>0</v>
      </c>
      <c r="BV13" s="32">
        <f t="shared" si="4"/>
        <v>1</v>
      </c>
      <c r="BW13" s="32" t="str">
        <f t="shared" si="4"/>
        <v xml:space="preserve"> </v>
      </c>
      <c r="BX13" s="32" t="str">
        <f t="shared" si="4"/>
        <v xml:space="preserve"> </v>
      </c>
      <c r="BY13" s="32" t="str">
        <f t="shared" si="4"/>
        <v xml:space="preserve"> </v>
      </c>
      <c r="BZ13" s="32" t="str">
        <f t="shared" si="4"/>
        <v xml:space="preserve"> </v>
      </c>
      <c r="CA13" s="32" t="str">
        <f t="shared" si="4"/>
        <v xml:space="preserve"> </v>
      </c>
      <c r="CB13" s="32" t="str">
        <f t="shared" si="4"/>
        <v xml:space="preserve"> </v>
      </c>
      <c r="CC13" s="32" t="str">
        <f t="shared" si="4"/>
        <v xml:space="preserve"> </v>
      </c>
      <c r="CD13" s="32" t="str">
        <f t="shared" si="4"/>
        <v xml:space="preserve"> </v>
      </c>
      <c r="CE13" s="32" t="str">
        <f t="shared" si="4"/>
        <v xml:space="preserve"> </v>
      </c>
      <c r="CF13" s="33">
        <f t="shared" si="7"/>
        <v>0</v>
      </c>
      <c r="CG13" s="34">
        <f t="shared" si="8"/>
        <v>9.0909090909090912E-2</v>
      </c>
      <c r="CH13" s="34">
        <f t="shared" si="9"/>
        <v>0</v>
      </c>
      <c r="CU13" s="47"/>
      <c r="CV13" s="47"/>
      <c r="CW13" s="47"/>
      <c r="CX13" s="47"/>
      <c r="CY13" s="47"/>
      <c r="CZ13" s="47"/>
      <c r="DA13" s="47"/>
      <c r="DB13" s="47"/>
    </row>
    <row r="14" spans="2:106" s="4" customFormat="1" ht="15.75" x14ac:dyDescent="0.2">
      <c r="B14" s="17"/>
      <c r="C14" s="17"/>
      <c r="D14" s="168">
        <f t="shared" si="5"/>
        <v>9</v>
      </c>
      <c r="E14" s="180" t="s">
        <v>168</v>
      </c>
      <c r="F14" s="43" t="s">
        <v>169</v>
      </c>
      <c r="G14" s="43" t="s">
        <v>170</v>
      </c>
      <c r="H14" s="19" t="s">
        <v>170</v>
      </c>
      <c r="I14" s="45" t="s">
        <v>171</v>
      </c>
      <c r="J14" s="123" t="s">
        <v>487</v>
      </c>
      <c r="K14" s="205" t="s">
        <v>1</v>
      </c>
      <c r="L14" s="172" t="s">
        <v>1</v>
      </c>
      <c r="M14" s="172" t="s">
        <v>163</v>
      </c>
      <c r="N14" s="172" t="s">
        <v>163</v>
      </c>
      <c r="O14" s="172" t="s">
        <v>1</v>
      </c>
      <c r="P14" s="172" t="s">
        <v>1</v>
      </c>
      <c r="Q14" s="202"/>
      <c r="R14" s="196" t="s">
        <v>50</v>
      </c>
      <c r="S14" s="197"/>
      <c r="T14" s="197"/>
      <c r="U14" s="197"/>
      <c r="V14" s="197"/>
      <c r="W14" s="197"/>
      <c r="X14" s="197"/>
      <c r="Y14" s="197"/>
      <c r="Z14" s="197"/>
      <c r="AA14" s="198"/>
      <c r="AB14" s="129">
        <v>12</v>
      </c>
      <c r="AC14" s="215">
        <v>0</v>
      </c>
      <c r="AD14" s="157">
        <f t="shared" si="0"/>
        <v>9.0909090909090912E-2</v>
      </c>
      <c r="AE14" s="21">
        <f t="shared" si="10"/>
        <v>1</v>
      </c>
      <c r="AF14" s="22">
        <f t="shared" si="1"/>
        <v>0</v>
      </c>
      <c r="AG14" s="23">
        <f t="shared" si="1"/>
        <v>0</v>
      </c>
      <c r="AH14" s="23">
        <f t="shared" si="1"/>
        <v>0</v>
      </c>
      <c r="AI14" s="23">
        <f t="shared" si="1"/>
        <v>0</v>
      </c>
      <c r="AJ14" s="23">
        <f t="shared" si="1"/>
        <v>0</v>
      </c>
      <c r="AK14" s="23">
        <f t="shared" si="1"/>
        <v>0</v>
      </c>
      <c r="AL14" s="23">
        <f t="shared" si="1"/>
        <v>0</v>
      </c>
      <c r="AM14" s="23">
        <f t="shared" si="1"/>
        <v>0</v>
      </c>
      <c r="AN14" s="24">
        <f t="shared" si="1"/>
        <v>0</v>
      </c>
      <c r="AP14" s="22">
        <f t="shared" si="11"/>
        <v>0</v>
      </c>
      <c r="AQ14" s="22">
        <f t="shared" si="6"/>
        <v>0</v>
      </c>
      <c r="AR14" s="23">
        <f t="shared" si="6"/>
        <v>0</v>
      </c>
      <c r="AS14" s="23">
        <f t="shared" si="2"/>
        <v>0</v>
      </c>
      <c r="AT14" s="23">
        <f t="shared" si="2"/>
        <v>0</v>
      </c>
      <c r="AU14" s="23">
        <f t="shared" si="2"/>
        <v>0</v>
      </c>
      <c r="AV14" s="23">
        <f t="shared" si="2"/>
        <v>0</v>
      </c>
      <c r="AW14" s="23">
        <f t="shared" si="2"/>
        <v>0</v>
      </c>
      <c r="AX14" s="23">
        <f t="shared" si="2"/>
        <v>0</v>
      </c>
      <c r="AY14" s="24">
        <f t="shared" si="2"/>
        <v>0</v>
      </c>
      <c r="BA14" s="22">
        <f t="shared" si="3"/>
        <v>0</v>
      </c>
      <c r="BB14" s="22">
        <f t="shared" si="3"/>
        <v>0</v>
      </c>
      <c r="BC14" s="23">
        <f t="shared" si="3"/>
        <v>0</v>
      </c>
      <c r="BD14" s="23">
        <f t="shared" si="3"/>
        <v>0</v>
      </c>
      <c r="BE14" s="23">
        <f t="shared" si="3"/>
        <v>0</v>
      </c>
      <c r="BF14" s="23">
        <f t="shared" si="3"/>
        <v>0</v>
      </c>
      <c r="BG14" s="23">
        <f t="shared" si="3"/>
        <v>0</v>
      </c>
      <c r="BH14" s="23">
        <f t="shared" si="3"/>
        <v>0</v>
      </c>
      <c r="BI14" s="23">
        <f t="shared" si="3"/>
        <v>0</v>
      </c>
      <c r="BJ14" s="24">
        <f t="shared" si="3"/>
        <v>0</v>
      </c>
      <c r="BV14" s="32">
        <f t="shared" si="4"/>
        <v>1</v>
      </c>
      <c r="BW14" s="32" t="str">
        <f t="shared" si="4"/>
        <v xml:space="preserve"> </v>
      </c>
      <c r="BX14" s="32" t="str">
        <f t="shared" si="4"/>
        <v xml:space="preserve"> </v>
      </c>
      <c r="BY14" s="32" t="str">
        <f t="shared" si="4"/>
        <v xml:space="preserve"> </v>
      </c>
      <c r="BZ14" s="32" t="str">
        <f t="shared" si="4"/>
        <v xml:space="preserve"> </v>
      </c>
      <c r="CA14" s="32" t="str">
        <f t="shared" si="4"/>
        <v xml:space="preserve"> </v>
      </c>
      <c r="CB14" s="32" t="str">
        <f t="shared" si="4"/>
        <v xml:space="preserve"> </v>
      </c>
      <c r="CC14" s="32" t="str">
        <f t="shared" si="4"/>
        <v xml:space="preserve"> </v>
      </c>
      <c r="CD14" s="32" t="str">
        <f t="shared" si="4"/>
        <v xml:space="preserve"> </v>
      </c>
      <c r="CE14" s="32" t="str">
        <f t="shared" si="4"/>
        <v xml:space="preserve"> </v>
      </c>
      <c r="CF14" s="33">
        <f t="shared" si="7"/>
        <v>0</v>
      </c>
      <c r="CG14" s="34">
        <f t="shared" si="8"/>
        <v>9.0909090909090912E-2</v>
      </c>
      <c r="CH14" s="34">
        <f t="shared" si="9"/>
        <v>0</v>
      </c>
      <c r="CU14" s="47"/>
      <c r="CV14" s="47"/>
      <c r="CW14" s="47"/>
      <c r="CX14" s="47"/>
      <c r="CY14" s="47"/>
      <c r="CZ14" s="47"/>
      <c r="DA14" s="47"/>
      <c r="DB14" s="47"/>
    </row>
    <row r="15" spans="2:106" s="4" customFormat="1" ht="15.75" x14ac:dyDescent="0.2">
      <c r="B15" s="17"/>
      <c r="C15" s="17"/>
      <c r="D15" s="168">
        <f t="shared" si="5"/>
        <v>10</v>
      </c>
      <c r="E15" s="180" t="s">
        <v>172</v>
      </c>
      <c r="F15" s="43" t="s">
        <v>165</v>
      </c>
      <c r="G15" s="43" t="s">
        <v>173</v>
      </c>
      <c r="H15" s="19" t="s">
        <v>174</v>
      </c>
      <c r="I15" s="45" t="s">
        <v>175</v>
      </c>
      <c r="J15" s="123" t="s">
        <v>488</v>
      </c>
      <c r="K15" s="205" t="s">
        <v>1</v>
      </c>
      <c r="L15" s="172" t="s">
        <v>1</v>
      </c>
      <c r="M15" s="172" t="s">
        <v>163</v>
      </c>
      <c r="N15" s="172" t="s">
        <v>163</v>
      </c>
      <c r="O15" s="172" t="s">
        <v>1</v>
      </c>
      <c r="P15" s="172" t="s">
        <v>1</v>
      </c>
      <c r="Q15" s="202"/>
      <c r="R15" s="196" t="s">
        <v>50</v>
      </c>
      <c r="S15" s="197"/>
      <c r="T15" s="197"/>
      <c r="U15" s="197"/>
      <c r="V15" s="197"/>
      <c r="W15" s="197"/>
      <c r="X15" s="197"/>
      <c r="Y15" s="197"/>
      <c r="Z15" s="197"/>
      <c r="AA15" s="198"/>
      <c r="AB15" s="129">
        <v>15</v>
      </c>
      <c r="AC15" s="215">
        <v>0</v>
      </c>
      <c r="AD15" s="157">
        <f t="shared" si="0"/>
        <v>9.0909090909090912E-2</v>
      </c>
      <c r="AE15" s="21">
        <f t="shared" si="10"/>
        <v>1</v>
      </c>
      <c r="AF15" s="22">
        <f t="shared" si="1"/>
        <v>0</v>
      </c>
      <c r="AG15" s="23">
        <f t="shared" si="1"/>
        <v>0</v>
      </c>
      <c r="AH15" s="23">
        <f t="shared" si="1"/>
        <v>0</v>
      </c>
      <c r="AI15" s="23">
        <f t="shared" si="1"/>
        <v>0</v>
      </c>
      <c r="AJ15" s="23">
        <f t="shared" si="1"/>
        <v>0</v>
      </c>
      <c r="AK15" s="23">
        <f t="shared" si="1"/>
        <v>0</v>
      </c>
      <c r="AL15" s="23">
        <f t="shared" si="1"/>
        <v>0</v>
      </c>
      <c r="AM15" s="23">
        <f t="shared" si="1"/>
        <v>0</v>
      </c>
      <c r="AN15" s="24">
        <f t="shared" si="1"/>
        <v>0</v>
      </c>
      <c r="AP15" s="22">
        <f t="shared" si="11"/>
        <v>0</v>
      </c>
      <c r="AQ15" s="22">
        <f t="shared" si="6"/>
        <v>0</v>
      </c>
      <c r="AR15" s="23">
        <f t="shared" si="6"/>
        <v>0</v>
      </c>
      <c r="AS15" s="40">
        <f t="shared" si="2"/>
        <v>0</v>
      </c>
      <c r="AT15" s="40">
        <f t="shared" si="2"/>
        <v>0</v>
      </c>
      <c r="AU15" s="40">
        <f t="shared" si="2"/>
        <v>0</v>
      </c>
      <c r="AV15" s="40">
        <f t="shared" si="2"/>
        <v>0</v>
      </c>
      <c r="AW15" s="40">
        <f t="shared" si="2"/>
        <v>0</v>
      </c>
      <c r="AX15" s="40">
        <f t="shared" si="2"/>
        <v>0</v>
      </c>
      <c r="AY15" s="41">
        <f t="shared" si="2"/>
        <v>0</v>
      </c>
      <c r="AZ15" s="42"/>
      <c r="BA15" s="39">
        <f t="shared" si="3"/>
        <v>0</v>
      </c>
      <c r="BB15" s="39">
        <f t="shared" si="3"/>
        <v>0</v>
      </c>
      <c r="BC15" s="40">
        <f t="shared" si="3"/>
        <v>0</v>
      </c>
      <c r="BD15" s="40">
        <f t="shared" si="3"/>
        <v>0</v>
      </c>
      <c r="BE15" s="40">
        <f t="shared" si="3"/>
        <v>0</v>
      </c>
      <c r="BF15" s="40">
        <f t="shared" si="3"/>
        <v>0</v>
      </c>
      <c r="BG15" s="40">
        <f t="shared" si="3"/>
        <v>0</v>
      </c>
      <c r="BH15" s="40">
        <f t="shared" si="3"/>
        <v>0</v>
      </c>
      <c r="BI15" s="40">
        <f t="shared" si="3"/>
        <v>0</v>
      </c>
      <c r="BJ15" s="41">
        <f t="shared" si="3"/>
        <v>0</v>
      </c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32">
        <f t="shared" si="4"/>
        <v>1</v>
      </c>
      <c r="BW15" s="32" t="str">
        <f t="shared" si="4"/>
        <v xml:space="preserve"> </v>
      </c>
      <c r="BX15" s="32" t="str">
        <f t="shared" si="4"/>
        <v xml:space="preserve"> </v>
      </c>
      <c r="BY15" s="32" t="str">
        <f t="shared" si="4"/>
        <v xml:space="preserve"> </v>
      </c>
      <c r="BZ15" s="32" t="str">
        <f t="shared" si="4"/>
        <v xml:space="preserve"> </v>
      </c>
      <c r="CA15" s="32" t="str">
        <f t="shared" si="4"/>
        <v xml:space="preserve"> </v>
      </c>
      <c r="CB15" s="32" t="str">
        <f t="shared" si="4"/>
        <v xml:space="preserve"> </v>
      </c>
      <c r="CC15" s="32" t="str">
        <f t="shared" si="4"/>
        <v xml:space="preserve"> </v>
      </c>
      <c r="CD15" s="32" t="str">
        <f t="shared" si="4"/>
        <v xml:space="preserve"> </v>
      </c>
      <c r="CE15" s="32" t="str">
        <f t="shared" si="4"/>
        <v xml:space="preserve"> </v>
      </c>
      <c r="CF15" s="33">
        <f t="shared" si="7"/>
        <v>0</v>
      </c>
      <c r="CG15" s="34">
        <f t="shared" si="8"/>
        <v>9.0909090909090912E-2</v>
      </c>
      <c r="CH15" s="34">
        <f t="shared" si="9"/>
        <v>0</v>
      </c>
      <c r="CI15" s="42"/>
      <c r="CJ15" s="49"/>
      <c r="CK15" s="49"/>
      <c r="CL15" s="49"/>
      <c r="CM15" s="49"/>
      <c r="CN15" s="49"/>
      <c r="CO15" s="42"/>
      <c r="CP15" s="42"/>
      <c r="CQ15" s="42"/>
      <c r="CR15" s="42"/>
      <c r="CS15" s="42"/>
      <c r="CT15" s="42"/>
      <c r="CU15" s="49"/>
      <c r="CV15" s="49"/>
      <c r="CW15" s="49"/>
      <c r="CX15" s="49"/>
      <c r="CY15" s="49"/>
      <c r="CZ15" s="49"/>
      <c r="DA15" s="47"/>
      <c r="DB15" s="47"/>
    </row>
    <row r="16" spans="2:106" s="4" customFormat="1" ht="15.75" x14ac:dyDescent="0.2">
      <c r="B16" s="17"/>
      <c r="C16" s="17"/>
      <c r="D16" s="168">
        <f t="shared" si="5"/>
        <v>11</v>
      </c>
      <c r="E16" s="180" t="s">
        <v>119</v>
      </c>
      <c r="F16" s="43" t="s">
        <v>165</v>
      </c>
      <c r="G16" s="43" t="s">
        <v>85</v>
      </c>
      <c r="H16" s="19" t="s">
        <v>85</v>
      </c>
      <c r="I16" s="36" t="s">
        <v>176</v>
      </c>
      <c r="J16" s="98" t="s">
        <v>489</v>
      </c>
      <c r="K16" s="205" t="s">
        <v>1</v>
      </c>
      <c r="L16" s="172" t="s">
        <v>1</v>
      </c>
      <c r="M16" s="172" t="s">
        <v>163</v>
      </c>
      <c r="N16" s="172" t="s">
        <v>163</v>
      </c>
      <c r="O16" s="172" t="s">
        <v>1</v>
      </c>
      <c r="P16" s="172" t="s">
        <v>1</v>
      </c>
      <c r="Q16" s="202"/>
      <c r="R16" s="196" t="s">
        <v>50</v>
      </c>
      <c r="S16" s="197"/>
      <c r="T16" s="197"/>
      <c r="U16" s="197"/>
      <c r="V16" s="197"/>
      <c r="W16" s="197"/>
      <c r="X16" s="197"/>
      <c r="Y16" s="197"/>
      <c r="Z16" s="197"/>
      <c r="AA16" s="198"/>
      <c r="AB16" s="129">
        <v>80</v>
      </c>
      <c r="AC16" s="215">
        <v>0</v>
      </c>
      <c r="AD16" s="157">
        <f t="shared" si="0"/>
        <v>9.0909090909090912E-2</v>
      </c>
      <c r="AE16" s="21">
        <f t="shared" si="10"/>
        <v>1</v>
      </c>
      <c r="AF16" s="22">
        <f t="shared" si="1"/>
        <v>0</v>
      </c>
      <c r="AG16" s="23">
        <f t="shared" si="1"/>
        <v>0</v>
      </c>
      <c r="AH16" s="23">
        <f t="shared" si="1"/>
        <v>0</v>
      </c>
      <c r="AI16" s="23">
        <f t="shared" si="1"/>
        <v>0</v>
      </c>
      <c r="AJ16" s="23">
        <f t="shared" si="1"/>
        <v>0</v>
      </c>
      <c r="AK16" s="23">
        <f t="shared" si="1"/>
        <v>0</v>
      </c>
      <c r="AL16" s="23">
        <f t="shared" si="1"/>
        <v>0</v>
      </c>
      <c r="AM16" s="23">
        <f t="shared" si="1"/>
        <v>0</v>
      </c>
      <c r="AN16" s="24">
        <f t="shared" si="1"/>
        <v>0</v>
      </c>
      <c r="AP16" s="22">
        <f t="shared" si="11"/>
        <v>0</v>
      </c>
      <c r="AQ16" s="22">
        <f t="shared" si="6"/>
        <v>0</v>
      </c>
      <c r="AR16" s="23">
        <f t="shared" si="6"/>
        <v>0</v>
      </c>
      <c r="AS16" s="23">
        <f t="shared" si="2"/>
        <v>0</v>
      </c>
      <c r="AT16" s="23">
        <f t="shared" si="2"/>
        <v>0</v>
      </c>
      <c r="AU16" s="23">
        <f t="shared" si="2"/>
        <v>0</v>
      </c>
      <c r="AV16" s="23">
        <f t="shared" si="2"/>
        <v>0</v>
      </c>
      <c r="AW16" s="23">
        <f t="shared" si="2"/>
        <v>0</v>
      </c>
      <c r="AX16" s="23">
        <f t="shared" si="2"/>
        <v>0</v>
      </c>
      <c r="AY16" s="24">
        <f t="shared" si="2"/>
        <v>0</v>
      </c>
      <c r="BA16" s="22">
        <f t="shared" si="3"/>
        <v>0</v>
      </c>
      <c r="BB16" s="22">
        <f t="shared" si="3"/>
        <v>0</v>
      </c>
      <c r="BC16" s="23">
        <f t="shared" si="3"/>
        <v>0</v>
      </c>
      <c r="BD16" s="23">
        <f t="shared" si="3"/>
        <v>0</v>
      </c>
      <c r="BE16" s="23">
        <f t="shared" si="3"/>
        <v>0</v>
      </c>
      <c r="BF16" s="23">
        <f t="shared" si="3"/>
        <v>0</v>
      </c>
      <c r="BG16" s="23">
        <f t="shared" si="3"/>
        <v>0</v>
      </c>
      <c r="BH16" s="23">
        <f t="shared" si="3"/>
        <v>0</v>
      </c>
      <c r="BI16" s="23">
        <f t="shared" si="3"/>
        <v>0</v>
      </c>
      <c r="BJ16" s="24">
        <f t="shared" si="3"/>
        <v>0</v>
      </c>
      <c r="BV16" s="32">
        <f t="shared" si="4"/>
        <v>1</v>
      </c>
      <c r="BW16" s="32" t="str">
        <f t="shared" si="4"/>
        <v xml:space="preserve"> </v>
      </c>
      <c r="BX16" s="32" t="str">
        <f t="shared" si="4"/>
        <v xml:space="preserve"> </v>
      </c>
      <c r="BY16" s="32" t="str">
        <f t="shared" si="4"/>
        <v xml:space="preserve"> </v>
      </c>
      <c r="BZ16" s="32" t="str">
        <f t="shared" si="4"/>
        <v xml:space="preserve"> </v>
      </c>
      <c r="CA16" s="32" t="str">
        <f t="shared" si="4"/>
        <v xml:space="preserve"> </v>
      </c>
      <c r="CB16" s="32" t="str">
        <f t="shared" si="4"/>
        <v xml:space="preserve"> </v>
      </c>
      <c r="CC16" s="32" t="str">
        <f t="shared" si="4"/>
        <v xml:space="preserve"> </v>
      </c>
      <c r="CD16" s="32" t="str">
        <f t="shared" si="4"/>
        <v xml:space="preserve"> </v>
      </c>
      <c r="CE16" s="32" t="str">
        <f t="shared" si="4"/>
        <v xml:space="preserve"> </v>
      </c>
      <c r="CF16" s="33">
        <f t="shared" si="7"/>
        <v>0</v>
      </c>
      <c r="CG16" s="34">
        <f t="shared" si="8"/>
        <v>9.0909090909090912E-2</v>
      </c>
      <c r="CH16" s="34">
        <f t="shared" si="9"/>
        <v>0</v>
      </c>
      <c r="CJ16" s="47"/>
      <c r="CK16" s="47"/>
      <c r="CL16" s="47"/>
      <c r="CM16" s="47"/>
      <c r="CN16" s="47"/>
      <c r="CU16" s="47"/>
      <c r="CV16" s="47"/>
      <c r="CW16" s="47"/>
      <c r="CX16" s="47"/>
      <c r="CY16" s="47"/>
      <c r="CZ16" s="47"/>
      <c r="DA16" s="47"/>
      <c r="DB16" s="47"/>
    </row>
    <row r="17" spans="2:106" s="4" customFormat="1" ht="15.75" x14ac:dyDescent="0.2">
      <c r="B17" s="17"/>
      <c r="C17" s="17"/>
      <c r="D17" s="168">
        <f t="shared" si="5"/>
        <v>12</v>
      </c>
      <c r="E17" s="180" t="s">
        <v>177</v>
      </c>
      <c r="F17" s="43" t="s">
        <v>165</v>
      </c>
      <c r="G17" s="43" t="s">
        <v>178</v>
      </c>
      <c r="H17" s="19" t="s">
        <v>123</v>
      </c>
      <c r="I17" s="45" t="s">
        <v>179</v>
      </c>
      <c r="J17" s="123" t="s">
        <v>490</v>
      </c>
      <c r="K17" s="205" t="s">
        <v>1</v>
      </c>
      <c r="L17" s="172" t="s">
        <v>1</v>
      </c>
      <c r="M17" s="172" t="s">
        <v>163</v>
      </c>
      <c r="N17" s="172" t="s">
        <v>163</v>
      </c>
      <c r="O17" s="172" t="s">
        <v>1</v>
      </c>
      <c r="P17" s="172" t="s">
        <v>1</v>
      </c>
      <c r="Q17" s="202"/>
      <c r="R17" s="196" t="s">
        <v>50</v>
      </c>
      <c r="S17" s="197"/>
      <c r="T17" s="197"/>
      <c r="U17" s="197"/>
      <c r="V17" s="197"/>
      <c r="W17" s="197"/>
      <c r="X17" s="197"/>
      <c r="Y17" s="197"/>
      <c r="Z17" s="197"/>
      <c r="AA17" s="198"/>
      <c r="AB17" s="129">
        <v>45</v>
      </c>
      <c r="AC17" s="215">
        <v>0</v>
      </c>
      <c r="AD17" s="157">
        <f t="shared" si="0"/>
        <v>9.0909090909090912E-2</v>
      </c>
      <c r="AE17" s="21">
        <f t="shared" si="10"/>
        <v>1</v>
      </c>
      <c r="AF17" s="22">
        <f t="shared" si="1"/>
        <v>0</v>
      </c>
      <c r="AG17" s="23">
        <f t="shared" si="1"/>
        <v>0</v>
      </c>
      <c r="AH17" s="23">
        <f t="shared" si="1"/>
        <v>0</v>
      </c>
      <c r="AI17" s="23">
        <f t="shared" si="1"/>
        <v>0</v>
      </c>
      <c r="AJ17" s="23">
        <f t="shared" si="1"/>
        <v>0</v>
      </c>
      <c r="AK17" s="23">
        <f t="shared" si="1"/>
        <v>0</v>
      </c>
      <c r="AL17" s="23">
        <f t="shared" si="1"/>
        <v>0</v>
      </c>
      <c r="AM17" s="23">
        <f t="shared" si="1"/>
        <v>0</v>
      </c>
      <c r="AN17" s="24">
        <f t="shared" si="1"/>
        <v>0</v>
      </c>
      <c r="AP17" s="22">
        <f t="shared" si="11"/>
        <v>0</v>
      </c>
      <c r="AQ17" s="22">
        <f t="shared" si="6"/>
        <v>0</v>
      </c>
      <c r="AR17" s="23">
        <f t="shared" si="6"/>
        <v>0</v>
      </c>
      <c r="AS17" s="23">
        <f t="shared" si="2"/>
        <v>0</v>
      </c>
      <c r="AT17" s="23">
        <f t="shared" si="2"/>
        <v>0</v>
      </c>
      <c r="AU17" s="23">
        <f t="shared" si="2"/>
        <v>0</v>
      </c>
      <c r="AV17" s="23">
        <f t="shared" si="2"/>
        <v>0</v>
      </c>
      <c r="AW17" s="23">
        <f t="shared" si="2"/>
        <v>0</v>
      </c>
      <c r="AX17" s="23">
        <f t="shared" si="2"/>
        <v>0</v>
      </c>
      <c r="AY17" s="24">
        <f t="shared" si="2"/>
        <v>0</v>
      </c>
      <c r="BA17" s="22">
        <f t="shared" si="3"/>
        <v>0</v>
      </c>
      <c r="BB17" s="22">
        <f t="shared" si="3"/>
        <v>0</v>
      </c>
      <c r="BC17" s="23">
        <f t="shared" si="3"/>
        <v>0</v>
      </c>
      <c r="BD17" s="23">
        <f t="shared" si="3"/>
        <v>0</v>
      </c>
      <c r="BE17" s="23">
        <f t="shared" si="3"/>
        <v>0</v>
      </c>
      <c r="BF17" s="23">
        <f t="shared" si="3"/>
        <v>0</v>
      </c>
      <c r="BG17" s="23">
        <f t="shared" si="3"/>
        <v>0</v>
      </c>
      <c r="BH17" s="23">
        <f t="shared" si="3"/>
        <v>0</v>
      </c>
      <c r="BI17" s="23">
        <f t="shared" si="3"/>
        <v>0</v>
      </c>
      <c r="BJ17" s="24">
        <f t="shared" si="3"/>
        <v>0</v>
      </c>
      <c r="BV17" s="32">
        <f t="shared" si="4"/>
        <v>1</v>
      </c>
      <c r="BW17" s="32" t="str">
        <f t="shared" si="4"/>
        <v xml:space="preserve"> </v>
      </c>
      <c r="BX17" s="32" t="str">
        <f t="shared" si="4"/>
        <v xml:space="preserve"> </v>
      </c>
      <c r="BY17" s="32" t="str">
        <f t="shared" si="4"/>
        <v xml:space="preserve"> </v>
      </c>
      <c r="BZ17" s="32" t="str">
        <f t="shared" si="4"/>
        <v xml:space="preserve"> </v>
      </c>
      <c r="CA17" s="32" t="str">
        <f t="shared" si="4"/>
        <v xml:space="preserve"> </v>
      </c>
      <c r="CB17" s="32" t="str">
        <f t="shared" si="4"/>
        <v xml:space="preserve"> </v>
      </c>
      <c r="CC17" s="32" t="str">
        <f t="shared" si="4"/>
        <v xml:space="preserve"> </v>
      </c>
      <c r="CD17" s="32" t="str">
        <f t="shared" si="4"/>
        <v xml:space="preserve"> </v>
      </c>
      <c r="CE17" s="32" t="str">
        <f t="shared" si="4"/>
        <v xml:space="preserve"> </v>
      </c>
      <c r="CF17" s="33">
        <f t="shared" si="7"/>
        <v>0</v>
      </c>
      <c r="CG17" s="34">
        <f t="shared" si="8"/>
        <v>9.0909090909090912E-2</v>
      </c>
      <c r="CH17" s="34">
        <f t="shared" si="9"/>
        <v>0</v>
      </c>
      <c r="CJ17" s="173"/>
      <c r="CK17" s="174"/>
      <c r="CL17" s="174"/>
      <c r="CM17" s="47"/>
      <c r="CN17" s="47"/>
      <c r="CU17" s="47"/>
      <c r="CV17" s="47"/>
      <c r="CW17" s="47"/>
      <c r="CX17" s="47"/>
      <c r="CY17" s="47"/>
      <c r="CZ17" s="47"/>
      <c r="DA17" s="47"/>
      <c r="DB17" s="47"/>
    </row>
    <row r="18" spans="2:106" s="4" customFormat="1" ht="15.75" x14ac:dyDescent="0.2">
      <c r="B18" s="17"/>
      <c r="C18" s="17"/>
      <c r="D18" s="168">
        <f t="shared" si="5"/>
        <v>13</v>
      </c>
      <c r="E18" s="179" t="s">
        <v>102</v>
      </c>
      <c r="F18" s="43" t="s">
        <v>165</v>
      </c>
      <c r="G18" s="43" t="s">
        <v>180</v>
      </c>
      <c r="H18" s="19" t="s">
        <v>180</v>
      </c>
      <c r="I18" s="48" t="s">
        <v>181</v>
      </c>
      <c r="J18" s="123" t="s">
        <v>491</v>
      </c>
      <c r="K18" s="205" t="s">
        <v>1</v>
      </c>
      <c r="L18" s="172" t="s">
        <v>1</v>
      </c>
      <c r="M18" s="172" t="s">
        <v>163</v>
      </c>
      <c r="N18" s="172" t="s">
        <v>163</v>
      </c>
      <c r="O18" s="172" t="s">
        <v>1</v>
      </c>
      <c r="P18" s="172" t="s">
        <v>1</v>
      </c>
      <c r="Q18" s="202"/>
      <c r="R18" s="196" t="s">
        <v>50</v>
      </c>
      <c r="S18" s="197"/>
      <c r="T18" s="197"/>
      <c r="U18" s="197"/>
      <c r="V18" s="197"/>
      <c r="W18" s="197"/>
      <c r="X18" s="197"/>
      <c r="Y18" s="197"/>
      <c r="Z18" s="197"/>
      <c r="AA18" s="198"/>
      <c r="AB18" s="129">
        <v>15</v>
      </c>
      <c r="AC18" s="215">
        <v>0</v>
      </c>
      <c r="AD18" s="157">
        <f t="shared" si="0"/>
        <v>9.0909090909090912E-2</v>
      </c>
      <c r="AE18" s="21">
        <f t="shared" si="10"/>
        <v>1</v>
      </c>
      <c r="AF18" s="22">
        <f t="shared" si="1"/>
        <v>0</v>
      </c>
      <c r="AG18" s="23">
        <f t="shared" si="1"/>
        <v>0</v>
      </c>
      <c r="AH18" s="23">
        <f t="shared" si="1"/>
        <v>0</v>
      </c>
      <c r="AI18" s="23">
        <f t="shared" si="1"/>
        <v>0</v>
      </c>
      <c r="AJ18" s="23">
        <f t="shared" si="1"/>
        <v>0</v>
      </c>
      <c r="AK18" s="23">
        <f t="shared" si="1"/>
        <v>0</v>
      </c>
      <c r="AL18" s="23">
        <f t="shared" si="1"/>
        <v>0</v>
      </c>
      <c r="AM18" s="23">
        <f t="shared" si="1"/>
        <v>0</v>
      </c>
      <c r="AN18" s="24">
        <f t="shared" si="1"/>
        <v>0</v>
      </c>
      <c r="AP18" s="22">
        <f t="shared" si="11"/>
        <v>0</v>
      </c>
      <c r="AQ18" s="22">
        <f t="shared" si="6"/>
        <v>0</v>
      </c>
      <c r="AR18" s="23">
        <f t="shared" si="6"/>
        <v>0</v>
      </c>
      <c r="AS18" s="23">
        <f t="shared" si="2"/>
        <v>0</v>
      </c>
      <c r="AT18" s="23">
        <f t="shared" si="2"/>
        <v>0</v>
      </c>
      <c r="AU18" s="23">
        <f t="shared" si="2"/>
        <v>0</v>
      </c>
      <c r="AV18" s="23">
        <f t="shared" si="2"/>
        <v>0</v>
      </c>
      <c r="AW18" s="23">
        <f t="shared" si="2"/>
        <v>0</v>
      </c>
      <c r="AX18" s="23">
        <f t="shared" si="2"/>
        <v>0</v>
      </c>
      <c r="AY18" s="24">
        <f t="shared" si="2"/>
        <v>0</v>
      </c>
      <c r="BA18" s="22">
        <f t="shared" si="3"/>
        <v>0</v>
      </c>
      <c r="BB18" s="22">
        <f t="shared" si="3"/>
        <v>0</v>
      </c>
      <c r="BC18" s="23">
        <f t="shared" si="3"/>
        <v>0</v>
      </c>
      <c r="BD18" s="23">
        <f t="shared" si="3"/>
        <v>0</v>
      </c>
      <c r="BE18" s="23">
        <f t="shared" si="3"/>
        <v>0</v>
      </c>
      <c r="BF18" s="23">
        <f t="shared" si="3"/>
        <v>0</v>
      </c>
      <c r="BG18" s="23">
        <f t="shared" si="3"/>
        <v>0</v>
      </c>
      <c r="BH18" s="23">
        <f t="shared" si="3"/>
        <v>0</v>
      </c>
      <c r="BI18" s="23">
        <f t="shared" si="3"/>
        <v>0</v>
      </c>
      <c r="BJ18" s="24">
        <f t="shared" si="3"/>
        <v>0</v>
      </c>
      <c r="BV18" s="32">
        <f t="shared" si="4"/>
        <v>1</v>
      </c>
      <c r="BW18" s="32" t="str">
        <f t="shared" si="4"/>
        <v xml:space="preserve"> </v>
      </c>
      <c r="BX18" s="32" t="str">
        <f t="shared" si="4"/>
        <v xml:space="preserve"> </v>
      </c>
      <c r="BY18" s="32" t="str">
        <f t="shared" si="4"/>
        <v xml:space="preserve"> </v>
      </c>
      <c r="BZ18" s="32" t="str">
        <f t="shared" si="4"/>
        <v xml:space="preserve"> </v>
      </c>
      <c r="CA18" s="32" t="str">
        <f t="shared" si="4"/>
        <v xml:space="preserve"> </v>
      </c>
      <c r="CB18" s="32" t="str">
        <f t="shared" si="4"/>
        <v xml:space="preserve"> </v>
      </c>
      <c r="CC18" s="32" t="str">
        <f t="shared" si="4"/>
        <v xml:space="preserve"> </v>
      </c>
      <c r="CD18" s="32" t="str">
        <f t="shared" si="4"/>
        <v xml:space="preserve"> </v>
      </c>
      <c r="CE18" s="32" t="str">
        <f t="shared" si="4"/>
        <v xml:space="preserve"> </v>
      </c>
      <c r="CF18" s="33">
        <f t="shared" si="7"/>
        <v>0</v>
      </c>
      <c r="CG18" s="34">
        <f t="shared" si="8"/>
        <v>9.0909090909090912E-2</v>
      </c>
      <c r="CH18" s="34">
        <f t="shared" si="9"/>
        <v>0</v>
      </c>
      <c r="CJ18" s="47"/>
      <c r="CK18" s="47"/>
      <c r="CL18" s="47"/>
      <c r="CM18" s="47"/>
      <c r="CN18" s="47"/>
      <c r="CU18" s="47"/>
      <c r="CV18" s="47"/>
      <c r="CW18" s="47"/>
      <c r="CX18" s="47"/>
      <c r="CY18" s="47"/>
      <c r="CZ18" s="47"/>
      <c r="DA18" s="47"/>
      <c r="DB18" s="47"/>
    </row>
    <row r="19" spans="2:106" s="4" customFormat="1" ht="15.75" x14ac:dyDescent="0.2">
      <c r="B19" s="17"/>
      <c r="C19" s="17"/>
      <c r="D19" s="168">
        <f t="shared" si="5"/>
        <v>14</v>
      </c>
      <c r="E19" s="181" t="s">
        <v>87</v>
      </c>
      <c r="F19" s="50" t="s">
        <v>165</v>
      </c>
      <c r="G19" s="50" t="s">
        <v>182</v>
      </c>
      <c r="H19" s="51" t="s">
        <v>182</v>
      </c>
      <c r="I19" s="45" t="s">
        <v>183</v>
      </c>
      <c r="J19" s="123" t="s">
        <v>492</v>
      </c>
      <c r="K19" s="205" t="s">
        <v>1</v>
      </c>
      <c r="L19" s="172" t="s">
        <v>1</v>
      </c>
      <c r="M19" s="172" t="s">
        <v>163</v>
      </c>
      <c r="N19" s="172" t="s">
        <v>163</v>
      </c>
      <c r="O19" s="172" t="s">
        <v>1</v>
      </c>
      <c r="P19" s="172" t="s">
        <v>1</v>
      </c>
      <c r="Q19" s="203"/>
      <c r="R19" s="196" t="s">
        <v>50</v>
      </c>
      <c r="S19" s="197"/>
      <c r="T19" s="197"/>
      <c r="U19" s="197"/>
      <c r="V19" s="197"/>
      <c r="W19" s="197"/>
      <c r="X19" s="197"/>
      <c r="Y19" s="197"/>
      <c r="Z19" s="197"/>
      <c r="AA19" s="198"/>
      <c r="AB19" s="129">
        <v>12</v>
      </c>
      <c r="AC19" s="215">
        <v>0</v>
      </c>
      <c r="AD19" s="157">
        <f t="shared" si="0"/>
        <v>9.0909090909090912E-2</v>
      </c>
      <c r="AE19" s="21">
        <f t="shared" si="10"/>
        <v>1</v>
      </c>
      <c r="AF19" s="22">
        <f t="shared" si="1"/>
        <v>0</v>
      </c>
      <c r="AG19" s="23">
        <f t="shared" si="1"/>
        <v>0</v>
      </c>
      <c r="AH19" s="23">
        <f t="shared" si="1"/>
        <v>0</v>
      </c>
      <c r="AI19" s="23">
        <f t="shared" si="1"/>
        <v>0</v>
      </c>
      <c r="AJ19" s="23">
        <f t="shared" si="1"/>
        <v>0</v>
      </c>
      <c r="AK19" s="23">
        <f t="shared" si="1"/>
        <v>0</v>
      </c>
      <c r="AL19" s="23">
        <f t="shared" si="1"/>
        <v>0</v>
      </c>
      <c r="AM19" s="23">
        <f t="shared" si="1"/>
        <v>0</v>
      </c>
      <c r="AN19" s="24">
        <f t="shared" si="1"/>
        <v>0</v>
      </c>
      <c r="AP19" s="22">
        <f t="shared" si="11"/>
        <v>0</v>
      </c>
      <c r="AQ19" s="22">
        <f t="shared" si="6"/>
        <v>0</v>
      </c>
      <c r="AR19" s="23">
        <f t="shared" si="6"/>
        <v>0</v>
      </c>
      <c r="AS19" s="23">
        <f t="shared" si="2"/>
        <v>0</v>
      </c>
      <c r="AT19" s="23">
        <f t="shared" si="2"/>
        <v>0</v>
      </c>
      <c r="AU19" s="23">
        <f t="shared" si="2"/>
        <v>0</v>
      </c>
      <c r="AV19" s="23">
        <f t="shared" si="2"/>
        <v>0</v>
      </c>
      <c r="AW19" s="23">
        <f t="shared" si="2"/>
        <v>0</v>
      </c>
      <c r="AX19" s="23">
        <f t="shared" si="2"/>
        <v>0</v>
      </c>
      <c r="AY19" s="24">
        <f t="shared" si="2"/>
        <v>0</v>
      </c>
      <c r="BA19" s="22">
        <f t="shared" si="3"/>
        <v>0</v>
      </c>
      <c r="BB19" s="22">
        <f t="shared" si="3"/>
        <v>0</v>
      </c>
      <c r="BC19" s="23">
        <f t="shared" si="3"/>
        <v>0</v>
      </c>
      <c r="BD19" s="23">
        <f t="shared" si="3"/>
        <v>0</v>
      </c>
      <c r="BE19" s="23">
        <f t="shared" si="3"/>
        <v>0</v>
      </c>
      <c r="BF19" s="23">
        <f t="shared" si="3"/>
        <v>0</v>
      </c>
      <c r="BG19" s="23">
        <f t="shared" si="3"/>
        <v>0</v>
      </c>
      <c r="BH19" s="23">
        <f t="shared" si="3"/>
        <v>0</v>
      </c>
      <c r="BI19" s="23">
        <f t="shared" si="3"/>
        <v>0</v>
      </c>
      <c r="BJ19" s="24">
        <f t="shared" si="3"/>
        <v>0</v>
      </c>
      <c r="BV19" s="32">
        <f t="shared" si="4"/>
        <v>1</v>
      </c>
      <c r="BW19" s="32" t="str">
        <f t="shared" si="4"/>
        <v xml:space="preserve"> </v>
      </c>
      <c r="BX19" s="32" t="str">
        <f t="shared" si="4"/>
        <v xml:space="preserve"> </v>
      </c>
      <c r="BY19" s="32" t="str">
        <f t="shared" si="4"/>
        <v xml:space="preserve"> </v>
      </c>
      <c r="BZ19" s="32" t="str">
        <f t="shared" si="4"/>
        <v xml:space="preserve"> </v>
      </c>
      <c r="CA19" s="32" t="str">
        <f t="shared" si="4"/>
        <v xml:space="preserve"> </v>
      </c>
      <c r="CB19" s="32" t="str">
        <f t="shared" si="4"/>
        <v xml:space="preserve"> </v>
      </c>
      <c r="CC19" s="32" t="str">
        <f t="shared" si="4"/>
        <v xml:space="preserve"> </v>
      </c>
      <c r="CD19" s="32" t="str">
        <f t="shared" si="4"/>
        <v xml:space="preserve"> </v>
      </c>
      <c r="CE19" s="32" t="str">
        <f t="shared" si="4"/>
        <v xml:space="preserve"> </v>
      </c>
      <c r="CF19" s="33">
        <f t="shared" si="7"/>
        <v>0</v>
      </c>
      <c r="CG19" s="34">
        <f t="shared" si="8"/>
        <v>9.0909090909090912E-2</v>
      </c>
      <c r="CH19" s="34">
        <f t="shared" si="9"/>
        <v>0</v>
      </c>
      <c r="CJ19" s="47"/>
      <c r="CK19" s="47"/>
      <c r="CL19" s="47"/>
      <c r="CM19" s="47"/>
      <c r="CN19" s="47"/>
      <c r="CU19" s="47"/>
      <c r="CV19" s="47"/>
      <c r="CW19" s="47"/>
      <c r="CX19" s="47"/>
      <c r="CY19" s="47"/>
      <c r="CZ19" s="47"/>
      <c r="DA19" s="47"/>
      <c r="DB19" s="47"/>
    </row>
    <row r="20" spans="2:106" s="4" customFormat="1" ht="15.75" x14ac:dyDescent="0.2">
      <c r="B20" s="17"/>
      <c r="C20" s="17"/>
      <c r="D20" s="168">
        <f t="shared" si="5"/>
        <v>15</v>
      </c>
      <c r="E20" s="179" t="s">
        <v>184</v>
      </c>
      <c r="F20" s="43" t="s">
        <v>165</v>
      </c>
      <c r="G20" s="43" t="s">
        <v>185</v>
      </c>
      <c r="H20" s="19" t="s">
        <v>185</v>
      </c>
      <c r="I20" s="48" t="s">
        <v>186</v>
      </c>
      <c r="J20" s="98" t="s">
        <v>493</v>
      </c>
      <c r="K20" s="205" t="s">
        <v>1</v>
      </c>
      <c r="L20" s="172" t="s">
        <v>1</v>
      </c>
      <c r="M20" s="172" t="s">
        <v>163</v>
      </c>
      <c r="N20" s="172" t="s">
        <v>163</v>
      </c>
      <c r="O20" s="172" t="s">
        <v>1</v>
      </c>
      <c r="P20" s="172" t="s">
        <v>1</v>
      </c>
      <c r="Q20" s="202"/>
      <c r="R20" s="196" t="s">
        <v>50</v>
      </c>
      <c r="S20" s="197"/>
      <c r="T20" s="197"/>
      <c r="U20" s="197"/>
      <c r="V20" s="197"/>
      <c r="W20" s="197"/>
      <c r="X20" s="197"/>
      <c r="Y20" s="197"/>
      <c r="Z20" s="197"/>
      <c r="AA20" s="198"/>
      <c r="AB20" s="129">
        <v>36</v>
      </c>
      <c r="AC20" s="215">
        <v>0</v>
      </c>
      <c r="AD20" s="157">
        <f t="shared" si="0"/>
        <v>9.0909090909090912E-2</v>
      </c>
      <c r="AE20" s="21">
        <f t="shared" si="10"/>
        <v>1</v>
      </c>
      <c r="AF20" s="22">
        <f t="shared" si="1"/>
        <v>0</v>
      </c>
      <c r="AG20" s="23">
        <f t="shared" si="1"/>
        <v>0</v>
      </c>
      <c r="AH20" s="23">
        <f t="shared" si="1"/>
        <v>0</v>
      </c>
      <c r="AI20" s="23">
        <f t="shared" si="1"/>
        <v>0</v>
      </c>
      <c r="AJ20" s="23">
        <f t="shared" si="1"/>
        <v>0</v>
      </c>
      <c r="AK20" s="23">
        <f t="shared" si="1"/>
        <v>0</v>
      </c>
      <c r="AL20" s="23">
        <f t="shared" si="1"/>
        <v>0</v>
      </c>
      <c r="AM20" s="23">
        <f t="shared" si="1"/>
        <v>0</v>
      </c>
      <c r="AN20" s="24">
        <f t="shared" si="1"/>
        <v>0</v>
      </c>
      <c r="AP20" s="22">
        <f t="shared" si="11"/>
        <v>0</v>
      </c>
      <c r="AQ20" s="22">
        <f t="shared" si="6"/>
        <v>0</v>
      </c>
      <c r="AR20" s="23">
        <f t="shared" si="6"/>
        <v>0</v>
      </c>
      <c r="AS20" s="23">
        <f t="shared" si="2"/>
        <v>0</v>
      </c>
      <c r="AT20" s="23">
        <f t="shared" si="2"/>
        <v>0</v>
      </c>
      <c r="AU20" s="23">
        <f t="shared" si="2"/>
        <v>0</v>
      </c>
      <c r="AV20" s="23">
        <f t="shared" si="2"/>
        <v>0</v>
      </c>
      <c r="AW20" s="23">
        <f t="shared" si="2"/>
        <v>0</v>
      </c>
      <c r="AX20" s="23">
        <f t="shared" si="2"/>
        <v>0</v>
      </c>
      <c r="AY20" s="24">
        <f t="shared" si="2"/>
        <v>0</v>
      </c>
      <c r="BA20" s="22">
        <f t="shared" si="3"/>
        <v>0</v>
      </c>
      <c r="BB20" s="22">
        <f t="shared" si="3"/>
        <v>0</v>
      </c>
      <c r="BC20" s="23">
        <f t="shared" si="3"/>
        <v>0</v>
      </c>
      <c r="BD20" s="23">
        <f t="shared" si="3"/>
        <v>0</v>
      </c>
      <c r="BE20" s="23">
        <f t="shared" si="3"/>
        <v>0</v>
      </c>
      <c r="BF20" s="23">
        <f t="shared" si="3"/>
        <v>0</v>
      </c>
      <c r="BG20" s="23">
        <f t="shared" si="3"/>
        <v>0</v>
      </c>
      <c r="BH20" s="23">
        <f t="shared" si="3"/>
        <v>0</v>
      </c>
      <c r="BI20" s="23">
        <f t="shared" si="3"/>
        <v>0</v>
      </c>
      <c r="BJ20" s="24">
        <f t="shared" si="3"/>
        <v>0</v>
      </c>
      <c r="BV20" s="32">
        <f t="shared" si="4"/>
        <v>1</v>
      </c>
      <c r="BW20" s="32" t="str">
        <f t="shared" si="4"/>
        <v xml:space="preserve"> </v>
      </c>
      <c r="BX20" s="32" t="str">
        <f t="shared" si="4"/>
        <v xml:space="preserve"> </v>
      </c>
      <c r="BY20" s="32" t="str">
        <f t="shared" si="4"/>
        <v xml:space="preserve"> </v>
      </c>
      <c r="BZ20" s="32" t="str">
        <f t="shared" si="4"/>
        <v xml:space="preserve"> </v>
      </c>
      <c r="CA20" s="32" t="str">
        <f t="shared" si="4"/>
        <v xml:space="preserve"> </v>
      </c>
      <c r="CB20" s="32" t="str">
        <f t="shared" si="4"/>
        <v xml:space="preserve"> </v>
      </c>
      <c r="CC20" s="32" t="str">
        <f t="shared" si="4"/>
        <v xml:space="preserve"> </v>
      </c>
      <c r="CD20" s="32" t="str">
        <f t="shared" si="4"/>
        <v xml:space="preserve"> </v>
      </c>
      <c r="CE20" s="32" t="str">
        <f t="shared" si="4"/>
        <v xml:space="preserve"> </v>
      </c>
      <c r="CF20" s="33">
        <f t="shared" si="7"/>
        <v>0</v>
      </c>
      <c r="CG20" s="34">
        <f t="shared" si="8"/>
        <v>9.0909090909090912E-2</v>
      </c>
      <c r="CH20" s="34">
        <f t="shared" si="9"/>
        <v>0</v>
      </c>
      <c r="CU20" s="47"/>
      <c r="CV20" s="47"/>
      <c r="CW20" s="47"/>
      <c r="CX20" s="47"/>
      <c r="CY20" s="47"/>
      <c r="CZ20" s="47"/>
      <c r="DA20" s="47"/>
      <c r="DB20" s="47"/>
    </row>
    <row r="21" spans="2:106" s="4" customFormat="1" ht="15.75" x14ac:dyDescent="0.2">
      <c r="B21" s="17"/>
      <c r="C21" s="17"/>
      <c r="D21" s="168">
        <f t="shared" si="5"/>
        <v>16</v>
      </c>
      <c r="E21" s="180" t="s">
        <v>187</v>
      </c>
      <c r="F21" s="43" t="s">
        <v>81</v>
      </c>
      <c r="G21" s="43" t="s">
        <v>188</v>
      </c>
      <c r="H21" s="43" t="s">
        <v>188</v>
      </c>
      <c r="I21" s="52" t="s">
        <v>189</v>
      </c>
      <c r="J21" s="124" t="s">
        <v>494</v>
      </c>
      <c r="K21" s="205" t="s">
        <v>1</v>
      </c>
      <c r="L21" s="172" t="s">
        <v>1</v>
      </c>
      <c r="M21" s="172" t="s">
        <v>163</v>
      </c>
      <c r="N21" s="172" t="s">
        <v>163</v>
      </c>
      <c r="O21" s="172" t="s">
        <v>1</v>
      </c>
      <c r="P21" s="172" t="s">
        <v>1</v>
      </c>
      <c r="Q21" s="202"/>
      <c r="R21" s="196" t="s">
        <v>50</v>
      </c>
      <c r="S21" s="197"/>
      <c r="T21" s="197"/>
      <c r="U21" s="197"/>
      <c r="V21" s="197"/>
      <c r="W21" s="197"/>
      <c r="X21" s="197"/>
      <c r="Y21" s="197"/>
      <c r="Z21" s="197"/>
      <c r="AA21" s="198"/>
      <c r="AB21" s="129">
        <v>124</v>
      </c>
      <c r="AC21" s="215">
        <v>0</v>
      </c>
      <c r="AD21" s="157">
        <f t="shared" si="0"/>
        <v>9.0909090909090912E-2</v>
      </c>
      <c r="AE21" s="21">
        <f t="shared" si="10"/>
        <v>1</v>
      </c>
      <c r="AF21" s="22">
        <f t="shared" si="1"/>
        <v>0</v>
      </c>
      <c r="AG21" s="23">
        <f t="shared" si="1"/>
        <v>0</v>
      </c>
      <c r="AH21" s="23">
        <f t="shared" si="1"/>
        <v>0</v>
      </c>
      <c r="AI21" s="23">
        <f t="shared" si="1"/>
        <v>0</v>
      </c>
      <c r="AJ21" s="23">
        <f t="shared" si="1"/>
        <v>0</v>
      </c>
      <c r="AK21" s="23">
        <f t="shared" si="1"/>
        <v>0</v>
      </c>
      <c r="AL21" s="23">
        <f t="shared" si="1"/>
        <v>0</v>
      </c>
      <c r="AM21" s="23">
        <f t="shared" si="1"/>
        <v>0</v>
      </c>
      <c r="AN21" s="24">
        <f t="shared" si="1"/>
        <v>0</v>
      </c>
      <c r="AP21" s="22">
        <f t="shared" si="11"/>
        <v>0</v>
      </c>
      <c r="AQ21" s="22">
        <f t="shared" si="6"/>
        <v>0</v>
      </c>
      <c r="AR21" s="23">
        <f t="shared" si="6"/>
        <v>0</v>
      </c>
      <c r="AS21" s="23">
        <f t="shared" si="2"/>
        <v>0</v>
      </c>
      <c r="AT21" s="23">
        <f t="shared" si="2"/>
        <v>0</v>
      </c>
      <c r="AU21" s="23">
        <f t="shared" si="2"/>
        <v>0</v>
      </c>
      <c r="AV21" s="23">
        <f t="shared" si="2"/>
        <v>0</v>
      </c>
      <c r="AW21" s="23">
        <f t="shared" si="2"/>
        <v>0</v>
      </c>
      <c r="AX21" s="23">
        <f t="shared" si="2"/>
        <v>0</v>
      </c>
      <c r="AY21" s="24">
        <f t="shared" si="2"/>
        <v>0</v>
      </c>
      <c r="BA21" s="22">
        <f t="shared" si="3"/>
        <v>0</v>
      </c>
      <c r="BB21" s="22">
        <f t="shared" si="3"/>
        <v>0</v>
      </c>
      <c r="BC21" s="23">
        <f t="shared" si="3"/>
        <v>0</v>
      </c>
      <c r="BD21" s="23">
        <f t="shared" si="3"/>
        <v>0</v>
      </c>
      <c r="BE21" s="23">
        <f t="shared" si="3"/>
        <v>0</v>
      </c>
      <c r="BF21" s="23">
        <f t="shared" si="3"/>
        <v>0</v>
      </c>
      <c r="BG21" s="23">
        <f t="shared" si="3"/>
        <v>0</v>
      </c>
      <c r="BH21" s="23">
        <f t="shared" si="3"/>
        <v>0</v>
      </c>
      <c r="BI21" s="23">
        <f t="shared" si="3"/>
        <v>0</v>
      </c>
      <c r="BJ21" s="24">
        <f t="shared" si="3"/>
        <v>0</v>
      </c>
      <c r="BV21" s="32">
        <f t="shared" si="4"/>
        <v>1</v>
      </c>
      <c r="BW21" s="32" t="str">
        <f t="shared" si="4"/>
        <v xml:space="preserve"> </v>
      </c>
      <c r="BX21" s="32" t="str">
        <f t="shared" si="4"/>
        <v xml:space="preserve"> </v>
      </c>
      <c r="BY21" s="32" t="str">
        <f t="shared" si="4"/>
        <v xml:space="preserve"> </v>
      </c>
      <c r="BZ21" s="32" t="str">
        <f t="shared" si="4"/>
        <v xml:space="preserve"> </v>
      </c>
      <c r="CA21" s="32" t="str">
        <f t="shared" si="4"/>
        <v xml:space="preserve"> </v>
      </c>
      <c r="CB21" s="32" t="str">
        <f t="shared" si="4"/>
        <v xml:space="preserve"> </v>
      </c>
      <c r="CC21" s="32" t="str">
        <f t="shared" si="4"/>
        <v xml:space="preserve"> </v>
      </c>
      <c r="CD21" s="32" t="str">
        <f t="shared" si="4"/>
        <v xml:space="preserve"> </v>
      </c>
      <c r="CE21" s="32" t="str">
        <f t="shared" si="4"/>
        <v xml:space="preserve"> </v>
      </c>
      <c r="CF21" s="33">
        <f t="shared" si="7"/>
        <v>0</v>
      </c>
      <c r="CG21" s="34">
        <f t="shared" si="8"/>
        <v>9.0909090909090912E-2</v>
      </c>
      <c r="CH21" s="34">
        <f t="shared" si="9"/>
        <v>0</v>
      </c>
      <c r="CU21" s="47"/>
      <c r="CV21" s="47"/>
      <c r="CW21" s="47"/>
      <c r="CX21" s="47"/>
      <c r="CY21" s="47"/>
      <c r="CZ21" s="47"/>
      <c r="DA21" s="47"/>
      <c r="DB21" s="47"/>
    </row>
    <row r="22" spans="2:106" s="4" customFormat="1" ht="15.75" x14ac:dyDescent="0.2">
      <c r="B22" s="17"/>
      <c r="C22" s="17"/>
      <c r="D22" s="168">
        <f t="shared" si="5"/>
        <v>17</v>
      </c>
      <c r="E22" s="182" t="s">
        <v>190</v>
      </c>
      <c r="F22" s="19" t="s">
        <v>165</v>
      </c>
      <c r="G22" s="19" t="s">
        <v>178</v>
      </c>
      <c r="H22" s="19" t="s">
        <v>178</v>
      </c>
      <c r="I22" s="45" t="s">
        <v>191</v>
      </c>
      <c r="J22" s="124" t="s">
        <v>495</v>
      </c>
      <c r="K22" s="205" t="s">
        <v>1</v>
      </c>
      <c r="L22" s="172" t="s">
        <v>1</v>
      </c>
      <c r="M22" s="172" t="s">
        <v>163</v>
      </c>
      <c r="N22" s="172" t="s">
        <v>163</v>
      </c>
      <c r="O22" s="172" t="s">
        <v>1</v>
      </c>
      <c r="P22" s="172" t="s">
        <v>1</v>
      </c>
      <c r="Q22" s="202"/>
      <c r="R22" s="196" t="s">
        <v>50</v>
      </c>
      <c r="S22" s="197"/>
      <c r="T22" s="197"/>
      <c r="U22" s="197"/>
      <c r="V22" s="197"/>
      <c r="W22" s="197"/>
      <c r="X22" s="197"/>
      <c r="Y22" s="197"/>
      <c r="Z22" s="197"/>
      <c r="AA22" s="198"/>
      <c r="AB22" s="129">
        <v>30</v>
      </c>
      <c r="AC22" s="215">
        <v>0</v>
      </c>
      <c r="AD22" s="157">
        <f t="shared" si="0"/>
        <v>9.0909090909090912E-2</v>
      </c>
      <c r="AE22" s="21">
        <f t="shared" si="10"/>
        <v>1</v>
      </c>
      <c r="AF22" s="22">
        <f t="shared" si="10"/>
        <v>0</v>
      </c>
      <c r="AG22" s="23">
        <f t="shared" si="10"/>
        <v>0</v>
      </c>
      <c r="AH22" s="23">
        <f t="shared" si="10"/>
        <v>0</v>
      </c>
      <c r="AI22" s="23">
        <f t="shared" si="10"/>
        <v>0</v>
      </c>
      <c r="AJ22" s="23">
        <f t="shared" si="10"/>
        <v>0</v>
      </c>
      <c r="AK22" s="23">
        <f t="shared" si="10"/>
        <v>0</v>
      </c>
      <c r="AL22" s="23">
        <f t="shared" si="10"/>
        <v>0</v>
      </c>
      <c r="AM22" s="23">
        <f t="shared" si="10"/>
        <v>0</v>
      </c>
      <c r="AN22" s="24">
        <f t="shared" si="10"/>
        <v>0</v>
      </c>
      <c r="AP22" s="22">
        <f t="shared" si="11"/>
        <v>0</v>
      </c>
      <c r="AQ22" s="22">
        <f t="shared" si="6"/>
        <v>0</v>
      </c>
      <c r="AR22" s="23">
        <f t="shared" si="6"/>
        <v>0</v>
      </c>
      <c r="AS22" s="23">
        <f t="shared" si="2"/>
        <v>0</v>
      </c>
      <c r="AT22" s="23">
        <f t="shared" si="2"/>
        <v>0</v>
      </c>
      <c r="AU22" s="23">
        <f t="shared" si="2"/>
        <v>0</v>
      </c>
      <c r="AV22" s="23">
        <f t="shared" si="2"/>
        <v>0</v>
      </c>
      <c r="AW22" s="23">
        <f t="shared" si="2"/>
        <v>0</v>
      </c>
      <c r="AX22" s="23">
        <f t="shared" si="2"/>
        <v>0</v>
      </c>
      <c r="AY22" s="24">
        <f t="shared" si="2"/>
        <v>0</v>
      </c>
      <c r="BA22" s="22">
        <f t="shared" si="3"/>
        <v>0</v>
      </c>
      <c r="BB22" s="22">
        <f t="shared" si="3"/>
        <v>0</v>
      </c>
      <c r="BC22" s="23">
        <f t="shared" si="3"/>
        <v>0</v>
      </c>
      <c r="BD22" s="23">
        <f t="shared" si="3"/>
        <v>0</v>
      </c>
      <c r="BE22" s="23">
        <f t="shared" si="3"/>
        <v>0</v>
      </c>
      <c r="BF22" s="23">
        <f t="shared" si="3"/>
        <v>0</v>
      </c>
      <c r="BG22" s="23">
        <f t="shared" si="3"/>
        <v>0</v>
      </c>
      <c r="BH22" s="23">
        <f t="shared" si="3"/>
        <v>0</v>
      </c>
      <c r="BI22" s="23">
        <f t="shared" si="3"/>
        <v>0</v>
      </c>
      <c r="BJ22" s="24">
        <f t="shared" si="3"/>
        <v>0</v>
      </c>
      <c r="BV22" s="32">
        <f t="shared" si="4"/>
        <v>1</v>
      </c>
      <c r="BW22" s="32" t="str">
        <f t="shared" si="4"/>
        <v xml:space="preserve"> </v>
      </c>
      <c r="BX22" s="32" t="str">
        <f t="shared" si="4"/>
        <v xml:space="preserve"> </v>
      </c>
      <c r="BY22" s="32" t="str">
        <f t="shared" si="4"/>
        <v xml:space="preserve"> </v>
      </c>
      <c r="BZ22" s="32" t="str">
        <f t="shared" si="4"/>
        <v xml:space="preserve"> </v>
      </c>
      <c r="CA22" s="32" t="str">
        <f t="shared" si="4"/>
        <v xml:space="preserve"> </v>
      </c>
      <c r="CB22" s="32" t="str">
        <f t="shared" si="4"/>
        <v xml:space="preserve"> </v>
      </c>
      <c r="CC22" s="32" t="str">
        <f t="shared" si="4"/>
        <v xml:space="preserve"> </v>
      </c>
      <c r="CD22" s="32" t="str">
        <f t="shared" si="4"/>
        <v xml:space="preserve"> </v>
      </c>
      <c r="CE22" s="32" t="str">
        <f t="shared" si="4"/>
        <v xml:space="preserve"> </v>
      </c>
      <c r="CF22" s="33">
        <f t="shared" si="7"/>
        <v>0</v>
      </c>
      <c r="CG22" s="34">
        <f t="shared" si="8"/>
        <v>9.0909090909090912E-2</v>
      </c>
      <c r="CH22" s="34">
        <f t="shared" si="9"/>
        <v>0</v>
      </c>
      <c r="CU22" s="47"/>
      <c r="CV22" s="47"/>
      <c r="CW22" s="47"/>
      <c r="CX22" s="47"/>
      <c r="CY22" s="47"/>
      <c r="CZ22" s="47"/>
      <c r="DA22" s="47"/>
      <c r="DB22" s="47"/>
    </row>
    <row r="23" spans="2:106" s="4" customFormat="1" ht="15.75" x14ac:dyDescent="0.2">
      <c r="B23" s="17"/>
      <c r="C23" s="17"/>
      <c r="D23" s="168">
        <f t="shared" si="5"/>
        <v>18</v>
      </c>
      <c r="E23" s="180" t="s">
        <v>130</v>
      </c>
      <c r="F23" s="43" t="s">
        <v>165</v>
      </c>
      <c r="G23" s="43" t="s">
        <v>131</v>
      </c>
      <c r="H23" s="43"/>
      <c r="I23" s="45" t="s">
        <v>192</v>
      </c>
      <c r="J23" s="123" t="s">
        <v>496</v>
      </c>
      <c r="K23" s="205" t="s">
        <v>1</v>
      </c>
      <c r="L23" s="172" t="s">
        <v>1</v>
      </c>
      <c r="M23" s="172" t="s">
        <v>163</v>
      </c>
      <c r="N23" s="172" t="s">
        <v>163</v>
      </c>
      <c r="O23" s="172" t="s">
        <v>1</v>
      </c>
      <c r="P23" s="172" t="s">
        <v>1</v>
      </c>
      <c r="Q23" s="202"/>
      <c r="R23" s="196" t="s">
        <v>50</v>
      </c>
      <c r="S23" s="197"/>
      <c r="T23" s="197"/>
      <c r="U23" s="197"/>
      <c r="V23" s="197"/>
      <c r="W23" s="197"/>
      <c r="X23" s="197"/>
      <c r="Y23" s="197"/>
      <c r="Z23" s="197"/>
      <c r="AA23" s="198"/>
      <c r="AB23" s="129">
        <v>96</v>
      </c>
      <c r="AC23" s="215">
        <v>0</v>
      </c>
      <c r="AD23" s="157">
        <f t="shared" si="0"/>
        <v>9.0909090909090912E-2</v>
      </c>
      <c r="AE23" s="21">
        <f t="shared" si="10"/>
        <v>1</v>
      </c>
      <c r="AF23" s="22">
        <f t="shared" si="10"/>
        <v>0</v>
      </c>
      <c r="AG23" s="23">
        <f t="shared" si="10"/>
        <v>0</v>
      </c>
      <c r="AH23" s="23">
        <f t="shared" si="10"/>
        <v>0</v>
      </c>
      <c r="AI23" s="23">
        <f t="shared" si="10"/>
        <v>0</v>
      </c>
      <c r="AJ23" s="23">
        <f t="shared" si="10"/>
        <v>0</v>
      </c>
      <c r="AK23" s="23">
        <f t="shared" si="10"/>
        <v>0</v>
      </c>
      <c r="AL23" s="23">
        <f t="shared" si="10"/>
        <v>0</v>
      </c>
      <c r="AM23" s="23">
        <f t="shared" si="10"/>
        <v>0</v>
      </c>
      <c r="AN23" s="24">
        <f t="shared" si="10"/>
        <v>0</v>
      </c>
      <c r="AP23" s="22">
        <f t="shared" si="11"/>
        <v>0</v>
      </c>
      <c r="AQ23" s="22">
        <f t="shared" si="11"/>
        <v>0</v>
      </c>
      <c r="AR23" s="23">
        <f t="shared" si="11"/>
        <v>0</v>
      </c>
      <c r="AS23" s="23">
        <f t="shared" si="2"/>
        <v>0</v>
      </c>
      <c r="AT23" s="23">
        <f t="shared" si="2"/>
        <v>0</v>
      </c>
      <c r="AU23" s="23">
        <f t="shared" si="2"/>
        <v>0</v>
      </c>
      <c r="AV23" s="23">
        <f t="shared" si="2"/>
        <v>0</v>
      </c>
      <c r="AW23" s="23">
        <f t="shared" si="2"/>
        <v>0</v>
      </c>
      <c r="AX23" s="23">
        <f t="shared" si="2"/>
        <v>0</v>
      </c>
      <c r="AY23" s="24">
        <f t="shared" si="2"/>
        <v>0</v>
      </c>
      <c r="BA23" s="22">
        <f t="shared" si="3"/>
        <v>0</v>
      </c>
      <c r="BB23" s="22">
        <f t="shared" si="3"/>
        <v>0</v>
      </c>
      <c r="BC23" s="23">
        <f t="shared" si="3"/>
        <v>0</v>
      </c>
      <c r="BD23" s="23">
        <f t="shared" si="3"/>
        <v>0</v>
      </c>
      <c r="BE23" s="23">
        <f t="shared" si="3"/>
        <v>0</v>
      </c>
      <c r="BF23" s="23">
        <f t="shared" si="3"/>
        <v>0</v>
      </c>
      <c r="BG23" s="23">
        <f t="shared" si="3"/>
        <v>0</v>
      </c>
      <c r="BH23" s="23">
        <f t="shared" si="3"/>
        <v>0</v>
      </c>
      <c r="BI23" s="23">
        <f t="shared" si="3"/>
        <v>0</v>
      </c>
      <c r="BJ23" s="24">
        <f t="shared" si="3"/>
        <v>0</v>
      </c>
      <c r="BV23" s="32">
        <f t="shared" si="4"/>
        <v>1</v>
      </c>
      <c r="BW23" s="32" t="str">
        <f t="shared" si="4"/>
        <v xml:space="preserve"> </v>
      </c>
      <c r="BX23" s="32" t="str">
        <f t="shared" si="4"/>
        <v xml:space="preserve"> </v>
      </c>
      <c r="BY23" s="32" t="str">
        <f t="shared" si="4"/>
        <v xml:space="preserve"> </v>
      </c>
      <c r="BZ23" s="32" t="str">
        <f t="shared" si="4"/>
        <v xml:space="preserve"> </v>
      </c>
      <c r="CA23" s="32" t="str">
        <f t="shared" si="4"/>
        <v xml:space="preserve"> </v>
      </c>
      <c r="CB23" s="32" t="str">
        <f t="shared" si="4"/>
        <v xml:space="preserve"> </v>
      </c>
      <c r="CC23" s="32" t="str">
        <f t="shared" si="4"/>
        <v xml:space="preserve"> </v>
      </c>
      <c r="CD23" s="32" t="str">
        <f t="shared" si="4"/>
        <v xml:space="preserve"> </v>
      </c>
      <c r="CE23" s="32" t="str">
        <f t="shared" si="4"/>
        <v xml:space="preserve"> </v>
      </c>
      <c r="CF23" s="33">
        <f t="shared" si="7"/>
        <v>0</v>
      </c>
      <c r="CG23" s="34">
        <f t="shared" si="8"/>
        <v>9.0909090909090912E-2</v>
      </c>
      <c r="CH23" s="34">
        <f t="shared" si="9"/>
        <v>0</v>
      </c>
      <c r="CU23" s="47"/>
      <c r="CV23" s="47"/>
      <c r="CW23" s="47"/>
      <c r="CX23" s="47"/>
      <c r="CY23" s="47"/>
      <c r="CZ23" s="47"/>
      <c r="DA23" s="47"/>
      <c r="DB23" s="47"/>
    </row>
    <row r="24" spans="2:106" s="4" customFormat="1" ht="15.75" x14ac:dyDescent="0.2">
      <c r="B24" s="17"/>
      <c r="C24" s="17"/>
      <c r="D24" s="168">
        <f t="shared" si="5"/>
        <v>19</v>
      </c>
      <c r="E24" s="180" t="s">
        <v>193</v>
      </c>
      <c r="F24" s="43" t="s">
        <v>194</v>
      </c>
      <c r="G24" s="43" t="s">
        <v>195</v>
      </c>
      <c r="H24" s="19" t="s">
        <v>196</v>
      </c>
      <c r="I24" s="45" t="s">
        <v>197</v>
      </c>
      <c r="J24" s="123" t="s">
        <v>497</v>
      </c>
      <c r="K24" s="205" t="s">
        <v>1</v>
      </c>
      <c r="L24" s="172" t="s">
        <v>1</v>
      </c>
      <c r="M24" s="172" t="s">
        <v>1</v>
      </c>
      <c r="N24" s="172" t="s">
        <v>163</v>
      </c>
      <c r="O24" s="172" t="s">
        <v>1</v>
      </c>
      <c r="P24" s="172"/>
      <c r="Q24" s="202" t="s">
        <v>163</v>
      </c>
      <c r="R24" s="196" t="s">
        <v>50</v>
      </c>
      <c r="S24" s="197" t="s">
        <v>50</v>
      </c>
      <c r="T24" s="197" t="s">
        <v>50</v>
      </c>
      <c r="U24" s="197"/>
      <c r="V24" s="197"/>
      <c r="W24" s="197"/>
      <c r="X24" s="197" t="s">
        <v>50</v>
      </c>
      <c r="Y24" s="197" t="s">
        <v>50</v>
      </c>
      <c r="Z24" s="197" t="s">
        <v>50</v>
      </c>
      <c r="AA24" s="198" t="s">
        <v>50</v>
      </c>
      <c r="AB24" s="129">
        <v>430</v>
      </c>
      <c r="AC24" s="215">
        <v>430</v>
      </c>
      <c r="AD24" s="157">
        <f t="shared" si="0"/>
        <v>0.72727272727272729</v>
      </c>
      <c r="AE24" s="21">
        <f t="shared" si="10"/>
        <v>1</v>
      </c>
      <c r="AF24" s="22">
        <f t="shared" si="10"/>
        <v>1</v>
      </c>
      <c r="AG24" s="23">
        <f t="shared" si="10"/>
        <v>1</v>
      </c>
      <c r="AH24" s="23">
        <f t="shared" si="10"/>
        <v>0</v>
      </c>
      <c r="AI24" s="23">
        <f t="shared" si="10"/>
        <v>0</v>
      </c>
      <c r="AJ24" s="23">
        <f t="shared" si="10"/>
        <v>0</v>
      </c>
      <c r="AK24" s="23">
        <f t="shared" si="10"/>
        <v>1</v>
      </c>
      <c r="AL24" s="23">
        <f t="shared" si="10"/>
        <v>1</v>
      </c>
      <c r="AM24" s="23">
        <f t="shared" si="10"/>
        <v>1</v>
      </c>
      <c r="AN24" s="24">
        <f t="shared" si="10"/>
        <v>1</v>
      </c>
      <c r="AP24" s="22">
        <f t="shared" si="11"/>
        <v>0</v>
      </c>
      <c r="AQ24" s="22">
        <f t="shared" si="11"/>
        <v>0</v>
      </c>
      <c r="AR24" s="23">
        <f t="shared" si="11"/>
        <v>0</v>
      </c>
      <c r="AS24" s="23">
        <f t="shared" si="2"/>
        <v>0</v>
      </c>
      <c r="AT24" s="23">
        <f t="shared" si="2"/>
        <v>0</v>
      </c>
      <c r="AU24" s="23">
        <f t="shared" si="2"/>
        <v>0</v>
      </c>
      <c r="AV24" s="23">
        <f t="shared" si="2"/>
        <v>0</v>
      </c>
      <c r="AW24" s="23">
        <f t="shared" si="2"/>
        <v>0</v>
      </c>
      <c r="AX24" s="23">
        <f t="shared" si="2"/>
        <v>0</v>
      </c>
      <c r="AY24" s="24">
        <f t="shared" si="2"/>
        <v>0</v>
      </c>
      <c r="BA24" s="22">
        <f t="shared" si="3"/>
        <v>0</v>
      </c>
      <c r="BB24" s="22">
        <f t="shared" si="3"/>
        <v>0</v>
      </c>
      <c r="BC24" s="23">
        <f t="shared" si="3"/>
        <v>0</v>
      </c>
      <c r="BD24" s="23">
        <f t="shared" si="3"/>
        <v>0</v>
      </c>
      <c r="BE24" s="23">
        <f t="shared" si="3"/>
        <v>0</v>
      </c>
      <c r="BF24" s="23">
        <f t="shared" si="3"/>
        <v>0</v>
      </c>
      <c r="BG24" s="23">
        <f t="shared" si="3"/>
        <v>0</v>
      </c>
      <c r="BH24" s="23">
        <f t="shared" si="3"/>
        <v>0</v>
      </c>
      <c r="BI24" s="23">
        <f t="shared" si="3"/>
        <v>0</v>
      </c>
      <c r="BJ24" s="24">
        <f t="shared" si="3"/>
        <v>0</v>
      </c>
      <c r="BV24" s="32">
        <f t="shared" si="4"/>
        <v>1</v>
      </c>
      <c r="BW24" s="32">
        <f t="shared" si="4"/>
        <v>1</v>
      </c>
      <c r="BX24" s="32">
        <f t="shared" si="4"/>
        <v>1</v>
      </c>
      <c r="BY24" s="32" t="str">
        <f t="shared" si="4"/>
        <v xml:space="preserve"> </v>
      </c>
      <c r="BZ24" s="32" t="str">
        <f t="shared" si="4"/>
        <v xml:space="preserve"> </v>
      </c>
      <c r="CA24" s="32" t="str">
        <f t="shared" si="4"/>
        <v xml:space="preserve"> </v>
      </c>
      <c r="CB24" s="32">
        <f t="shared" si="4"/>
        <v>1</v>
      </c>
      <c r="CC24" s="32">
        <f t="shared" si="4"/>
        <v>1</v>
      </c>
      <c r="CD24" s="32">
        <f t="shared" si="4"/>
        <v>1</v>
      </c>
      <c r="CE24" s="32">
        <f t="shared" si="4"/>
        <v>1</v>
      </c>
      <c r="CF24" s="33">
        <f t="shared" si="7"/>
        <v>1</v>
      </c>
      <c r="CG24" s="34">
        <f t="shared" si="8"/>
        <v>0.63636363636363635</v>
      </c>
      <c r="CH24" s="34">
        <f t="shared" si="9"/>
        <v>9.0909090909090912E-2</v>
      </c>
      <c r="CU24" s="47"/>
      <c r="CV24" s="47"/>
      <c r="CW24" s="47"/>
      <c r="CX24" s="47"/>
      <c r="CY24" s="47"/>
      <c r="CZ24" s="47"/>
      <c r="DA24" s="47"/>
      <c r="DB24" s="47"/>
    </row>
    <row r="25" spans="2:106" s="4" customFormat="1" ht="15.75" x14ac:dyDescent="0.2">
      <c r="B25" s="17"/>
      <c r="C25" s="17"/>
      <c r="D25" s="168">
        <f t="shared" si="5"/>
        <v>20</v>
      </c>
      <c r="E25" s="183" t="s">
        <v>198</v>
      </c>
      <c r="F25" s="28" t="s">
        <v>165</v>
      </c>
      <c r="G25" s="28" t="s">
        <v>199</v>
      </c>
      <c r="H25" s="28" t="s">
        <v>106</v>
      </c>
      <c r="I25" s="30" t="s">
        <v>200</v>
      </c>
      <c r="J25" s="124" t="s">
        <v>498</v>
      </c>
      <c r="K25" s="204" t="s">
        <v>1</v>
      </c>
      <c r="L25" s="170" t="s">
        <v>1</v>
      </c>
      <c r="M25" s="170" t="s">
        <v>163</v>
      </c>
      <c r="N25" s="170" t="s">
        <v>163</v>
      </c>
      <c r="O25" s="170" t="s">
        <v>1</v>
      </c>
      <c r="P25" s="170" t="s">
        <v>1</v>
      </c>
      <c r="Q25" s="203"/>
      <c r="R25" s="201" t="s">
        <v>50</v>
      </c>
      <c r="S25" s="197" t="s">
        <v>50</v>
      </c>
      <c r="T25" s="197" t="s">
        <v>50</v>
      </c>
      <c r="U25" s="197" t="s">
        <v>50</v>
      </c>
      <c r="V25" s="197" t="s">
        <v>50</v>
      </c>
      <c r="W25" s="197" t="s">
        <v>50</v>
      </c>
      <c r="X25" s="197" t="s">
        <v>50</v>
      </c>
      <c r="Y25" s="197" t="s">
        <v>50</v>
      </c>
      <c r="Z25" s="197" t="s">
        <v>50</v>
      </c>
      <c r="AA25" s="198" t="s">
        <v>50</v>
      </c>
      <c r="AB25" s="129">
        <v>20</v>
      </c>
      <c r="AC25" s="215">
        <v>20</v>
      </c>
      <c r="AD25" s="157">
        <f t="shared" si="0"/>
        <v>1</v>
      </c>
      <c r="AE25" s="21">
        <f t="shared" si="10"/>
        <v>1</v>
      </c>
      <c r="AF25" s="22">
        <f t="shared" si="10"/>
        <v>1</v>
      </c>
      <c r="AG25" s="23">
        <f t="shared" si="10"/>
        <v>1</v>
      </c>
      <c r="AH25" s="23">
        <f t="shared" si="10"/>
        <v>1</v>
      </c>
      <c r="AI25" s="23">
        <f t="shared" si="10"/>
        <v>1</v>
      </c>
      <c r="AJ25" s="23">
        <f t="shared" si="10"/>
        <v>1</v>
      </c>
      <c r="AK25" s="23">
        <f t="shared" si="10"/>
        <v>1</v>
      </c>
      <c r="AL25" s="23">
        <f t="shared" si="10"/>
        <v>1</v>
      </c>
      <c r="AM25" s="23">
        <f t="shared" si="10"/>
        <v>1</v>
      </c>
      <c r="AN25" s="24">
        <f t="shared" si="10"/>
        <v>1</v>
      </c>
      <c r="AP25" s="22">
        <f t="shared" si="11"/>
        <v>0</v>
      </c>
      <c r="AQ25" s="22">
        <f t="shared" si="11"/>
        <v>0</v>
      </c>
      <c r="AR25" s="23">
        <f t="shared" si="11"/>
        <v>0</v>
      </c>
      <c r="AS25" s="23">
        <f t="shared" si="2"/>
        <v>0</v>
      </c>
      <c r="AT25" s="23">
        <f t="shared" si="2"/>
        <v>0</v>
      </c>
      <c r="AU25" s="23">
        <f t="shared" si="2"/>
        <v>0</v>
      </c>
      <c r="AV25" s="23">
        <f t="shared" si="2"/>
        <v>0</v>
      </c>
      <c r="AW25" s="23">
        <f t="shared" si="2"/>
        <v>0</v>
      </c>
      <c r="AX25" s="23">
        <f t="shared" si="2"/>
        <v>0</v>
      </c>
      <c r="AY25" s="24">
        <f t="shared" si="2"/>
        <v>0</v>
      </c>
      <c r="BA25" s="22">
        <f t="shared" si="3"/>
        <v>0</v>
      </c>
      <c r="BB25" s="22">
        <f t="shared" si="3"/>
        <v>0</v>
      </c>
      <c r="BC25" s="23">
        <f t="shared" si="3"/>
        <v>0</v>
      </c>
      <c r="BD25" s="23">
        <f t="shared" si="3"/>
        <v>0</v>
      </c>
      <c r="BE25" s="23">
        <f t="shared" si="3"/>
        <v>0</v>
      </c>
      <c r="BF25" s="23">
        <f t="shared" si="3"/>
        <v>0</v>
      </c>
      <c r="BG25" s="23">
        <f t="shared" si="3"/>
        <v>0</v>
      </c>
      <c r="BH25" s="23">
        <f t="shared" si="3"/>
        <v>0</v>
      </c>
      <c r="BI25" s="23">
        <f t="shared" si="3"/>
        <v>0</v>
      </c>
      <c r="BJ25" s="24">
        <f t="shared" si="3"/>
        <v>0</v>
      </c>
      <c r="BV25" s="32">
        <f t="shared" si="4"/>
        <v>1</v>
      </c>
      <c r="BW25" s="32">
        <f t="shared" si="4"/>
        <v>1</v>
      </c>
      <c r="BX25" s="32">
        <f t="shared" si="4"/>
        <v>1</v>
      </c>
      <c r="BY25" s="32">
        <f t="shared" si="4"/>
        <v>1</v>
      </c>
      <c r="BZ25" s="32">
        <f t="shared" si="4"/>
        <v>1</v>
      </c>
      <c r="CA25" s="32">
        <f t="shared" si="4"/>
        <v>1</v>
      </c>
      <c r="CB25" s="32">
        <f t="shared" si="4"/>
        <v>1</v>
      </c>
      <c r="CC25" s="32">
        <f t="shared" si="4"/>
        <v>1</v>
      </c>
      <c r="CD25" s="32">
        <f t="shared" si="4"/>
        <v>1</v>
      </c>
      <c r="CE25" s="32">
        <f t="shared" si="4"/>
        <v>1</v>
      </c>
      <c r="CF25" s="33">
        <f t="shared" si="7"/>
        <v>1</v>
      </c>
      <c r="CG25" s="34">
        <f t="shared" si="8"/>
        <v>0.90909090909090906</v>
      </c>
      <c r="CH25" s="34">
        <f t="shared" si="9"/>
        <v>9.0909090909090912E-2</v>
      </c>
      <c r="CU25" s="47"/>
      <c r="CV25" s="47"/>
      <c r="CW25" s="47"/>
      <c r="CX25" s="47"/>
      <c r="CY25" s="47"/>
      <c r="CZ25" s="47"/>
      <c r="DA25" s="47"/>
      <c r="DB25" s="47"/>
    </row>
    <row r="26" spans="2:106" s="4" customFormat="1" ht="15.75" x14ac:dyDescent="0.2">
      <c r="B26" s="17"/>
      <c r="C26" s="17"/>
      <c r="D26" s="168">
        <f t="shared" si="5"/>
        <v>21</v>
      </c>
      <c r="E26" s="182" t="s">
        <v>201</v>
      </c>
      <c r="F26" s="19" t="s">
        <v>202</v>
      </c>
      <c r="G26" s="29" t="s">
        <v>481</v>
      </c>
      <c r="H26" s="43" t="s">
        <v>203</v>
      </c>
      <c r="I26" s="56" t="s">
        <v>204</v>
      </c>
      <c r="J26" s="60"/>
      <c r="K26" s="205"/>
      <c r="L26" s="172"/>
      <c r="M26" s="172"/>
      <c r="N26" s="172"/>
      <c r="O26" s="172"/>
      <c r="P26" s="172"/>
      <c r="Q26" s="202"/>
      <c r="R26" s="196" t="s">
        <v>50</v>
      </c>
      <c r="S26" s="197"/>
      <c r="T26" s="197"/>
      <c r="U26" s="197"/>
      <c r="V26" s="197"/>
      <c r="W26" s="197"/>
      <c r="X26" s="197"/>
      <c r="Y26" s="197"/>
      <c r="Z26" s="197"/>
      <c r="AA26" s="198"/>
      <c r="AB26" s="129">
        <v>128</v>
      </c>
      <c r="AC26" s="215">
        <v>0</v>
      </c>
      <c r="AD26" s="157">
        <f t="shared" si="0"/>
        <v>9.0909090909090912E-2</v>
      </c>
      <c r="AE26" s="21">
        <f t="shared" si="10"/>
        <v>1</v>
      </c>
      <c r="AF26" s="22">
        <f t="shared" si="10"/>
        <v>0</v>
      </c>
      <c r="AG26" s="23">
        <f t="shared" si="10"/>
        <v>0</v>
      </c>
      <c r="AH26" s="23">
        <f t="shared" si="10"/>
        <v>0</v>
      </c>
      <c r="AI26" s="23">
        <f t="shared" si="10"/>
        <v>0</v>
      </c>
      <c r="AJ26" s="23">
        <f t="shared" si="10"/>
        <v>0</v>
      </c>
      <c r="AK26" s="23">
        <f t="shared" si="10"/>
        <v>0</v>
      </c>
      <c r="AL26" s="23">
        <f t="shared" si="10"/>
        <v>0</v>
      </c>
      <c r="AM26" s="23">
        <f t="shared" si="10"/>
        <v>0</v>
      </c>
      <c r="AN26" s="24">
        <f t="shared" si="10"/>
        <v>0</v>
      </c>
      <c r="AP26" s="22">
        <f t="shared" si="11"/>
        <v>0</v>
      </c>
      <c r="AQ26" s="22">
        <f t="shared" si="11"/>
        <v>0</v>
      </c>
      <c r="AR26" s="23">
        <f t="shared" si="11"/>
        <v>0</v>
      </c>
      <c r="AS26" s="23">
        <f t="shared" si="2"/>
        <v>0</v>
      </c>
      <c r="AT26" s="23">
        <f t="shared" si="2"/>
        <v>0</v>
      </c>
      <c r="AU26" s="23">
        <f t="shared" si="2"/>
        <v>0</v>
      </c>
      <c r="AV26" s="23">
        <f t="shared" si="2"/>
        <v>0</v>
      </c>
      <c r="AW26" s="23">
        <f t="shared" si="2"/>
        <v>0</v>
      </c>
      <c r="AX26" s="23">
        <f t="shared" si="2"/>
        <v>0</v>
      </c>
      <c r="AY26" s="24">
        <f t="shared" si="2"/>
        <v>0</v>
      </c>
      <c r="BA26" s="22">
        <f t="shared" si="3"/>
        <v>0</v>
      </c>
      <c r="BB26" s="22">
        <f t="shared" si="3"/>
        <v>0</v>
      </c>
      <c r="BC26" s="23">
        <f t="shared" si="3"/>
        <v>0</v>
      </c>
      <c r="BD26" s="23">
        <f t="shared" si="3"/>
        <v>0</v>
      </c>
      <c r="BE26" s="23">
        <f t="shared" si="3"/>
        <v>0</v>
      </c>
      <c r="BF26" s="23">
        <f t="shared" si="3"/>
        <v>0</v>
      </c>
      <c r="BG26" s="23">
        <f t="shared" si="3"/>
        <v>0</v>
      </c>
      <c r="BH26" s="23">
        <f t="shared" si="3"/>
        <v>0</v>
      </c>
      <c r="BI26" s="23">
        <f t="shared" si="3"/>
        <v>0</v>
      </c>
      <c r="BJ26" s="24">
        <f t="shared" si="3"/>
        <v>0</v>
      </c>
      <c r="BV26" s="32">
        <f t="shared" si="4"/>
        <v>1</v>
      </c>
      <c r="BW26" s="32" t="str">
        <f t="shared" si="4"/>
        <v xml:space="preserve"> </v>
      </c>
      <c r="BX26" s="32" t="str">
        <f t="shared" si="4"/>
        <v xml:space="preserve"> </v>
      </c>
      <c r="BY26" s="32" t="str">
        <f t="shared" si="4"/>
        <v xml:space="preserve"> </v>
      </c>
      <c r="BZ26" s="32" t="str">
        <f t="shared" si="4"/>
        <v xml:space="preserve"> </v>
      </c>
      <c r="CA26" s="32" t="str">
        <f t="shared" si="4"/>
        <v xml:space="preserve"> </v>
      </c>
      <c r="CB26" s="32" t="str">
        <f t="shared" si="4"/>
        <v xml:space="preserve"> </v>
      </c>
      <c r="CC26" s="32" t="str">
        <f t="shared" si="4"/>
        <v xml:space="preserve"> </v>
      </c>
      <c r="CD26" s="32" t="str">
        <f t="shared" si="4"/>
        <v xml:space="preserve"> </v>
      </c>
      <c r="CE26" s="32" t="str">
        <f t="shared" si="4"/>
        <v xml:space="preserve"> </v>
      </c>
      <c r="CF26" s="33">
        <f t="shared" si="7"/>
        <v>0</v>
      </c>
      <c r="CG26" s="34">
        <f t="shared" si="8"/>
        <v>9.0909090909090912E-2</v>
      </c>
      <c r="CH26" s="34">
        <f t="shared" si="9"/>
        <v>0</v>
      </c>
      <c r="CU26" s="47"/>
      <c r="CV26" s="47"/>
      <c r="CW26" s="47"/>
      <c r="CX26" s="47"/>
      <c r="CY26" s="47"/>
      <c r="CZ26" s="47"/>
      <c r="DA26" s="47"/>
      <c r="DB26" s="47"/>
    </row>
    <row r="27" spans="2:106" s="4" customFormat="1" ht="15.75" x14ac:dyDescent="0.2">
      <c r="B27" s="17"/>
      <c r="C27" s="17"/>
      <c r="D27" s="168">
        <f t="shared" si="5"/>
        <v>22</v>
      </c>
      <c r="E27" s="177" t="s">
        <v>407</v>
      </c>
      <c r="F27" s="28" t="s">
        <v>480</v>
      </c>
      <c r="G27" s="28" t="s">
        <v>482</v>
      </c>
      <c r="H27" s="29" t="s">
        <v>483</v>
      </c>
      <c r="I27" s="158" t="s">
        <v>410</v>
      </c>
      <c r="J27" s="101" t="s">
        <v>484</v>
      </c>
      <c r="K27" s="204" t="s">
        <v>1</v>
      </c>
      <c r="L27" s="170" t="s">
        <v>1</v>
      </c>
      <c r="M27" s="170" t="s">
        <v>163</v>
      </c>
      <c r="N27" s="170" t="s">
        <v>163</v>
      </c>
      <c r="O27" s="170" t="s">
        <v>1</v>
      </c>
      <c r="P27" s="170" t="s">
        <v>1</v>
      </c>
      <c r="Q27" s="113"/>
      <c r="R27" s="201" t="s">
        <v>50</v>
      </c>
      <c r="S27" s="166" t="s">
        <v>43</v>
      </c>
      <c r="T27" s="166"/>
      <c r="U27" s="166"/>
      <c r="V27" s="166"/>
      <c r="W27" s="166"/>
      <c r="X27" s="166"/>
      <c r="Y27" s="166"/>
      <c r="Z27" s="166"/>
      <c r="AA27" s="167"/>
      <c r="AB27" s="129">
        <v>435</v>
      </c>
      <c r="AC27" s="215">
        <v>0</v>
      </c>
      <c r="AD27" s="157">
        <f t="shared" si="0"/>
        <v>9.0909090909090912E-2</v>
      </c>
      <c r="AE27" s="21">
        <f t="shared" si="10"/>
        <v>1</v>
      </c>
      <c r="AF27" s="22">
        <f t="shared" si="10"/>
        <v>0</v>
      </c>
      <c r="AG27" s="23">
        <f t="shared" si="10"/>
        <v>0</v>
      </c>
      <c r="AH27" s="23">
        <f t="shared" si="10"/>
        <v>0</v>
      </c>
      <c r="AI27" s="23">
        <f t="shared" si="10"/>
        <v>0</v>
      </c>
      <c r="AJ27" s="23">
        <f t="shared" si="10"/>
        <v>0</v>
      </c>
      <c r="AK27" s="23">
        <f t="shared" si="10"/>
        <v>0</v>
      </c>
      <c r="AL27" s="23">
        <f t="shared" si="10"/>
        <v>0</v>
      </c>
      <c r="AM27" s="23">
        <f t="shared" si="10"/>
        <v>0</v>
      </c>
      <c r="AN27" s="24">
        <f t="shared" si="10"/>
        <v>0</v>
      </c>
      <c r="AP27" s="22">
        <f t="shared" si="11"/>
        <v>0</v>
      </c>
      <c r="AQ27" s="22">
        <f t="shared" si="11"/>
        <v>0</v>
      </c>
      <c r="AR27" s="23">
        <f t="shared" si="11"/>
        <v>0</v>
      </c>
      <c r="AS27" s="23">
        <f t="shared" si="2"/>
        <v>0</v>
      </c>
      <c r="AT27" s="23">
        <f t="shared" si="2"/>
        <v>0</v>
      </c>
      <c r="AU27" s="23">
        <f t="shared" si="2"/>
        <v>0</v>
      </c>
      <c r="AV27" s="23">
        <f t="shared" si="2"/>
        <v>0</v>
      </c>
      <c r="AW27" s="23">
        <f t="shared" si="2"/>
        <v>0</v>
      </c>
      <c r="AX27" s="23">
        <f t="shared" si="2"/>
        <v>0</v>
      </c>
      <c r="AY27" s="24">
        <f t="shared" si="2"/>
        <v>0</v>
      </c>
      <c r="BA27" s="22">
        <f t="shared" si="3"/>
        <v>0</v>
      </c>
      <c r="BB27" s="22">
        <f t="shared" si="3"/>
        <v>1</v>
      </c>
      <c r="BC27" s="23">
        <f t="shared" si="3"/>
        <v>0</v>
      </c>
      <c r="BD27" s="23">
        <f t="shared" si="3"/>
        <v>0</v>
      </c>
      <c r="BE27" s="23">
        <f t="shared" si="3"/>
        <v>0</v>
      </c>
      <c r="BF27" s="23">
        <f t="shared" si="3"/>
        <v>0</v>
      </c>
      <c r="BG27" s="23">
        <f t="shared" si="3"/>
        <v>0</v>
      </c>
      <c r="BH27" s="23">
        <f t="shared" si="3"/>
        <v>0</v>
      </c>
      <c r="BI27" s="23">
        <f t="shared" si="3"/>
        <v>0</v>
      </c>
      <c r="BJ27" s="24">
        <f t="shared" si="3"/>
        <v>0</v>
      </c>
      <c r="BV27" s="32">
        <f t="shared" si="4"/>
        <v>1</v>
      </c>
      <c r="BW27" s="32" t="str">
        <f t="shared" si="4"/>
        <v xml:space="preserve"> </v>
      </c>
      <c r="BX27" s="32" t="str">
        <f t="shared" si="4"/>
        <v xml:space="preserve"> </v>
      </c>
      <c r="BY27" s="32" t="str">
        <f t="shared" si="4"/>
        <v xml:space="preserve"> </v>
      </c>
      <c r="BZ27" s="32" t="str">
        <f t="shared" si="4"/>
        <v xml:space="preserve"> </v>
      </c>
      <c r="CA27" s="32" t="str">
        <f t="shared" si="4"/>
        <v xml:space="preserve"> </v>
      </c>
      <c r="CB27" s="32" t="str">
        <f t="shared" si="4"/>
        <v xml:space="preserve"> </v>
      </c>
      <c r="CC27" s="32" t="str">
        <f t="shared" si="4"/>
        <v xml:space="preserve"> </v>
      </c>
      <c r="CD27" s="32" t="str">
        <f t="shared" si="4"/>
        <v xml:space="preserve"> </v>
      </c>
      <c r="CE27" s="32" t="str">
        <f t="shared" si="4"/>
        <v xml:space="preserve"> </v>
      </c>
      <c r="CF27" s="33">
        <f t="shared" si="7"/>
        <v>0</v>
      </c>
      <c r="CG27" s="34">
        <f t="shared" si="8"/>
        <v>9.0909090909090912E-2</v>
      </c>
      <c r="CH27" s="34">
        <f t="shared" si="9"/>
        <v>0</v>
      </c>
      <c r="CU27" s="47"/>
      <c r="CV27" s="47"/>
      <c r="CW27" s="47"/>
      <c r="CX27" s="47"/>
      <c r="CY27" s="47"/>
      <c r="CZ27" s="47"/>
      <c r="DA27" s="47"/>
      <c r="DB27" s="47"/>
    </row>
    <row r="28" spans="2:106" s="4" customFormat="1" ht="15.75" x14ac:dyDescent="0.2">
      <c r="B28" s="17"/>
      <c r="C28" s="17"/>
      <c r="D28" s="168" t="str">
        <f t="shared" si="5"/>
        <v xml:space="preserve"> </v>
      </c>
      <c r="E28" s="134"/>
      <c r="F28" s="43"/>
      <c r="G28" s="43"/>
      <c r="H28" s="43"/>
      <c r="I28" s="52"/>
      <c r="J28" s="60"/>
      <c r="K28" s="205"/>
      <c r="L28" s="172"/>
      <c r="M28" s="172"/>
      <c r="N28" s="172"/>
      <c r="O28" s="172"/>
      <c r="P28" s="172"/>
      <c r="Q28" s="202"/>
      <c r="R28" s="196"/>
      <c r="S28" s="197"/>
      <c r="T28" s="197"/>
      <c r="U28" s="197"/>
      <c r="V28" s="197"/>
      <c r="W28" s="197"/>
      <c r="X28" s="197"/>
      <c r="Y28" s="197"/>
      <c r="Z28" s="197"/>
      <c r="AA28" s="198"/>
      <c r="AB28" s="129"/>
      <c r="AC28" s="215"/>
      <c r="AD28" s="157" t="e">
        <f t="shared" si="0"/>
        <v>#DIV/0!</v>
      </c>
      <c r="AE28" s="21">
        <f t="shared" si="10"/>
        <v>0</v>
      </c>
      <c r="AF28" s="22">
        <f t="shared" si="10"/>
        <v>0</v>
      </c>
      <c r="AG28" s="23">
        <f t="shared" si="10"/>
        <v>0</v>
      </c>
      <c r="AH28" s="23">
        <f t="shared" si="10"/>
        <v>0</v>
      </c>
      <c r="AI28" s="23">
        <f t="shared" si="10"/>
        <v>0</v>
      </c>
      <c r="AJ28" s="23">
        <f t="shared" si="10"/>
        <v>0</v>
      </c>
      <c r="AK28" s="23">
        <f t="shared" si="10"/>
        <v>0</v>
      </c>
      <c r="AL28" s="23">
        <f t="shared" si="10"/>
        <v>0</v>
      </c>
      <c r="AM28" s="23">
        <f t="shared" si="10"/>
        <v>0</v>
      </c>
      <c r="AN28" s="24">
        <f t="shared" si="10"/>
        <v>0</v>
      </c>
      <c r="AP28" s="22">
        <f t="shared" si="11"/>
        <v>0</v>
      </c>
      <c r="AQ28" s="22">
        <f t="shared" si="11"/>
        <v>0</v>
      </c>
      <c r="AR28" s="23">
        <f t="shared" si="11"/>
        <v>0</v>
      </c>
      <c r="AS28" s="23">
        <f t="shared" si="2"/>
        <v>0</v>
      </c>
      <c r="AT28" s="23">
        <f t="shared" si="2"/>
        <v>0</v>
      </c>
      <c r="AU28" s="23">
        <f t="shared" si="2"/>
        <v>0</v>
      </c>
      <c r="AV28" s="23">
        <f t="shared" si="2"/>
        <v>0</v>
      </c>
      <c r="AW28" s="23">
        <f t="shared" si="2"/>
        <v>0</v>
      </c>
      <c r="AX28" s="23">
        <f t="shared" si="2"/>
        <v>0</v>
      </c>
      <c r="AY28" s="24">
        <f t="shared" si="2"/>
        <v>0</v>
      </c>
      <c r="BA28" s="22">
        <f t="shared" si="3"/>
        <v>0</v>
      </c>
      <c r="BB28" s="22">
        <f t="shared" si="3"/>
        <v>0</v>
      </c>
      <c r="BC28" s="23">
        <f t="shared" si="3"/>
        <v>0</v>
      </c>
      <c r="BD28" s="23">
        <f t="shared" si="3"/>
        <v>0</v>
      </c>
      <c r="BE28" s="23">
        <f t="shared" si="3"/>
        <v>0</v>
      </c>
      <c r="BF28" s="23">
        <f t="shared" si="3"/>
        <v>0</v>
      </c>
      <c r="BG28" s="23">
        <f t="shared" si="3"/>
        <v>0</v>
      </c>
      <c r="BH28" s="23">
        <f t="shared" si="3"/>
        <v>0</v>
      </c>
      <c r="BI28" s="23">
        <f t="shared" si="3"/>
        <v>0</v>
      </c>
      <c r="BJ28" s="24">
        <f t="shared" si="3"/>
        <v>0</v>
      </c>
      <c r="BV28" s="32" t="str">
        <f t="shared" si="4"/>
        <v xml:space="preserve"> </v>
      </c>
      <c r="BW28" s="32" t="str">
        <f t="shared" si="4"/>
        <v xml:space="preserve"> </v>
      </c>
      <c r="BX28" s="32" t="str">
        <f t="shared" si="4"/>
        <v xml:space="preserve"> </v>
      </c>
      <c r="BY28" s="32" t="str">
        <f t="shared" si="4"/>
        <v xml:space="preserve"> </v>
      </c>
      <c r="BZ28" s="32" t="str">
        <f t="shared" si="4"/>
        <v xml:space="preserve"> </v>
      </c>
      <c r="CA28" s="32" t="str">
        <f t="shared" si="4"/>
        <v xml:space="preserve"> </v>
      </c>
      <c r="CB28" s="32" t="str">
        <f t="shared" si="4"/>
        <v xml:space="preserve"> </v>
      </c>
      <c r="CC28" s="32" t="str">
        <f t="shared" si="4"/>
        <v xml:space="preserve"> </v>
      </c>
      <c r="CD28" s="32" t="str">
        <f t="shared" si="4"/>
        <v xml:space="preserve"> </v>
      </c>
      <c r="CE28" s="32" t="str">
        <f t="shared" si="4"/>
        <v xml:space="preserve"> </v>
      </c>
      <c r="CF28" s="33" t="e">
        <f t="shared" si="7"/>
        <v>#DIV/0!</v>
      </c>
      <c r="CG28" s="34">
        <f t="shared" si="8"/>
        <v>0</v>
      </c>
      <c r="CH28" s="34" t="e">
        <f t="shared" si="9"/>
        <v>#DIV/0!</v>
      </c>
      <c r="CU28" s="47"/>
      <c r="CV28" s="47"/>
      <c r="CW28" s="47"/>
      <c r="CX28" s="47"/>
      <c r="CY28" s="47"/>
      <c r="CZ28" s="47"/>
      <c r="DA28" s="47"/>
      <c r="DB28" s="47"/>
    </row>
    <row r="29" spans="2:106" s="42" customFormat="1" ht="15.75" x14ac:dyDescent="0.2">
      <c r="B29" s="17"/>
      <c r="C29" s="17"/>
      <c r="D29" s="168" t="str">
        <f t="shared" si="5"/>
        <v xml:space="preserve"> </v>
      </c>
      <c r="E29" s="131"/>
      <c r="F29" s="110"/>
      <c r="G29" s="110"/>
      <c r="H29" s="110"/>
      <c r="I29" s="111"/>
      <c r="J29" s="113"/>
      <c r="K29" s="204"/>
      <c r="L29" s="170"/>
      <c r="M29" s="170"/>
      <c r="N29" s="170"/>
      <c r="O29" s="170"/>
      <c r="P29" s="170"/>
      <c r="Q29" s="203"/>
      <c r="R29" s="201"/>
      <c r="S29" s="197"/>
      <c r="T29" s="197"/>
      <c r="U29" s="197"/>
      <c r="V29" s="197"/>
      <c r="W29" s="197"/>
      <c r="X29" s="197"/>
      <c r="Y29" s="197"/>
      <c r="Z29" s="197"/>
      <c r="AA29" s="198"/>
      <c r="AB29" s="129"/>
      <c r="AC29" s="215"/>
      <c r="AD29" s="157" t="e">
        <f t="shared" si="0"/>
        <v>#DIV/0!</v>
      </c>
      <c r="AE29" s="21">
        <f t="shared" si="10"/>
        <v>0</v>
      </c>
      <c r="AF29" s="22">
        <f t="shared" si="10"/>
        <v>0</v>
      </c>
      <c r="AG29" s="23">
        <f t="shared" si="10"/>
        <v>0</v>
      </c>
      <c r="AH29" s="23">
        <f t="shared" si="10"/>
        <v>0</v>
      </c>
      <c r="AI29" s="23">
        <f t="shared" si="10"/>
        <v>0</v>
      </c>
      <c r="AJ29" s="23">
        <f t="shared" si="10"/>
        <v>0</v>
      </c>
      <c r="AK29" s="23">
        <f t="shared" si="10"/>
        <v>0</v>
      </c>
      <c r="AL29" s="23">
        <f t="shared" si="10"/>
        <v>0</v>
      </c>
      <c r="AM29" s="23">
        <f t="shared" si="10"/>
        <v>0</v>
      </c>
      <c r="AN29" s="24">
        <f t="shared" si="10"/>
        <v>0</v>
      </c>
      <c r="AO29" s="4"/>
      <c r="AP29" s="22">
        <f t="shared" si="11"/>
        <v>0</v>
      </c>
      <c r="AQ29" s="22">
        <f t="shared" si="11"/>
        <v>0</v>
      </c>
      <c r="AR29" s="23">
        <f t="shared" si="11"/>
        <v>0</v>
      </c>
      <c r="AS29" s="23">
        <f t="shared" si="2"/>
        <v>0</v>
      </c>
      <c r="AT29" s="23">
        <f t="shared" si="2"/>
        <v>0</v>
      </c>
      <c r="AU29" s="23">
        <f t="shared" si="2"/>
        <v>0</v>
      </c>
      <c r="AV29" s="23">
        <f t="shared" si="2"/>
        <v>0</v>
      </c>
      <c r="AW29" s="23">
        <f t="shared" si="2"/>
        <v>0</v>
      </c>
      <c r="AX29" s="23">
        <f t="shared" si="2"/>
        <v>0</v>
      </c>
      <c r="AY29" s="24">
        <f t="shared" si="2"/>
        <v>0</v>
      </c>
      <c r="AZ29" s="4"/>
      <c r="BA29" s="22">
        <f t="shared" si="3"/>
        <v>0</v>
      </c>
      <c r="BB29" s="22">
        <f t="shared" si="3"/>
        <v>0</v>
      </c>
      <c r="BC29" s="23">
        <f t="shared" si="3"/>
        <v>0</v>
      </c>
      <c r="BD29" s="23">
        <f t="shared" si="3"/>
        <v>0</v>
      </c>
      <c r="BE29" s="23">
        <f t="shared" si="3"/>
        <v>0</v>
      </c>
      <c r="BF29" s="23">
        <f t="shared" si="3"/>
        <v>0</v>
      </c>
      <c r="BG29" s="23">
        <f t="shared" si="3"/>
        <v>0</v>
      </c>
      <c r="BH29" s="23">
        <f t="shared" si="3"/>
        <v>0</v>
      </c>
      <c r="BI29" s="23">
        <f t="shared" si="3"/>
        <v>0</v>
      </c>
      <c r="BJ29" s="24">
        <f t="shared" si="3"/>
        <v>0</v>
      </c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32" t="str">
        <f t="shared" si="4"/>
        <v xml:space="preserve"> </v>
      </c>
      <c r="BW29" s="32" t="str">
        <f t="shared" si="4"/>
        <v xml:space="preserve"> </v>
      </c>
      <c r="BX29" s="32" t="str">
        <f t="shared" si="4"/>
        <v xml:space="preserve"> </v>
      </c>
      <c r="BY29" s="32" t="str">
        <f t="shared" si="4"/>
        <v xml:space="preserve"> </v>
      </c>
      <c r="BZ29" s="32" t="str">
        <f t="shared" si="4"/>
        <v xml:space="preserve"> </v>
      </c>
      <c r="CA29" s="32" t="str">
        <f t="shared" si="4"/>
        <v xml:space="preserve"> </v>
      </c>
      <c r="CB29" s="32" t="str">
        <f t="shared" si="4"/>
        <v xml:space="preserve"> </v>
      </c>
      <c r="CC29" s="32" t="str">
        <f t="shared" si="4"/>
        <v xml:space="preserve"> </v>
      </c>
      <c r="CD29" s="32" t="str">
        <f t="shared" si="4"/>
        <v xml:space="preserve"> </v>
      </c>
      <c r="CE29" s="32" t="str">
        <f t="shared" si="4"/>
        <v xml:space="preserve"> </v>
      </c>
      <c r="CF29" s="33" t="e">
        <f t="shared" si="7"/>
        <v>#DIV/0!</v>
      </c>
      <c r="CG29" s="34">
        <f t="shared" si="8"/>
        <v>0</v>
      </c>
      <c r="CH29" s="34" t="e">
        <f t="shared" si="9"/>
        <v>#DIV/0!</v>
      </c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7"/>
      <c r="CV29" s="47"/>
      <c r="CW29" s="47"/>
      <c r="CX29" s="47"/>
      <c r="CY29" s="47"/>
      <c r="CZ29" s="47"/>
      <c r="DA29" s="49"/>
      <c r="DB29" s="49"/>
    </row>
    <row r="30" spans="2:106" s="42" customFormat="1" ht="15.75" x14ac:dyDescent="0.2">
      <c r="B30" s="17"/>
      <c r="C30" s="17"/>
      <c r="D30" s="168" t="str">
        <f t="shared" si="5"/>
        <v xml:space="preserve"> </v>
      </c>
      <c r="E30" s="131"/>
      <c r="F30" s="110"/>
      <c r="G30" s="110"/>
      <c r="H30" s="110"/>
      <c r="I30" s="111"/>
      <c r="J30" s="113"/>
      <c r="K30" s="205"/>
      <c r="L30" s="172"/>
      <c r="M30" s="172"/>
      <c r="N30" s="172"/>
      <c r="O30" s="172"/>
      <c r="P30" s="172"/>
      <c r="Q30" s="202"/>
      <c r="R30" s="196"/>
      <c r="S30" s="197"/>
      <c r="T30" s="197"/>
      <c r="U30" s="197"/>
      <c r="V30" s="197"/>
      <c r="W30" s="197"/>
      <c r="X30" s="197"/>
      <c r="Y30" s="197"/>
      <c r="Z30" s="197"/>
      <c r="AA30" s="198"/>
      <c r="AB30" s="129"/>
      <c r="AC30" s="215"/>
      <c r="AD30" s="157" t="e">
        <f t="shared" si="0"/>
        <v>#DIV/0!</v>
      </c>
      <c r="AE30" s="21">
        <f t="shared" si="10"/>
        <v>0</v>
      </c>
      <c r="AF30" s="22">
        <f t="shared" si="10"/>
        <v>0</v>
      </c>
      <c r="AG30" s="23">
        <f t="shared" si="10"/>
        <v>0</v>
      </c>
      <c r="AH30" s="23">
        <f t="shared" si="10"/>
        <v>0</v>
      </c>
      <c r="AI30" s="23">
        <f t="shared" si="10"/>
        <v>0</v>
      </c>
      <c r="AJ30" s="23">
        <f t="shared" si="10"/>
        <v>0</v>
      </c>
      <c r="AK30" s="23">
        <f t="shared" si="10"/>
        <v>0</v>
      </c>
      <c r="AL30" s="23">
        <f t="shared" si="10"/>
        <v>0</v>
      </c>
      <c r="AM30" s="23">
        <f t="shared" si="10"/>
        <v>0</v>
      </c>
      <c r="AN30" s="24">
        <f t="shared" si="10"/>
        <v>0</v>
      </c>
      <c r="AO30" s="4"/>
      <c r="AP30" s="22">
        <f t="shared" si="11"/>
        <v>0</v>
      </c>
      <c r="AQ30" s="22">
        <f t="shared" si="11"/>
        <v>0</v>
      </c>
      <c r="AR30" s="23">
        <f t="shared" si="11"/>
        <v>0</v>
      </c>
      <c r="AS30" s="40">
        <f t="shared" si="2"/>
        <v>0</v>
      </c>
      <c r="AT30" s="40">
        <f t="shared" si="2"/>
        <v>0</v>
      </c>
      <c r="AU30" s="40">
        <f t="shared" si="2"/>
        <v>0</v>
      </c>
      <c r="AV30" s="40">
        <f t="shared" si="2"/>
        <v>0</v>
      </c>
      <c r="AW30" s="40">
        <f t="shared" si="2"/>
        <v>0</v>
      </c>
      <c r="AX30" s="40">
        <f t="shared" si="2"/>
        <v>0</v>
      </c>
      <c r="AY30" s="41">
        <f t="shared" si="2"/>
        <v>0</v>
      </c>
      <c r="BA30" s="39">
        <f t="shared" si="3"/>
        <v>0</v>
      </c>
      <c r="BB30" s="39">
        <f t="shared" si="3"/>
        <v>0</v>
      </c>
      <c r="BC30" s="40">
        <f t="shared" si="3"/>
        <v>0</v>
      </c>
      <c r="BD30" s="40">
        <f t="shared" si="3"/>
        <v>0</v>
      </c>
      <c r="BE30" s="40">
        <f t="shared" si="3"/>
        <v>0</v>
      </c>
      <c r="BF30" s="40">
        <f t="shared" si="3"/>
        <v>0</v>
      </c>
      <c r="BG30" s="40">
        <f t="shared" si="3"/>
        <v>0</v>
      </c>
      <c r="BH30" s="40">
        <f t="shared" si="3"/>
        <v>0</v>
      </c>
      <c r="BI30" s="40">
        <f t="shared" si="3"/>
        <v>0</v>
      </c>
      <c r="BJ30" s="41">
        <f t="shared" si="3"/>
        <v>0</v>
      </c>
      <c r="BV30" s="32" t="str">
        <f t="shared" si="4"/>
        <v xml:space="preserve"> </v>
      </c>
      <c r="BW30" s="32" t="str">
        <f t="shared" si="4"/>
        <v xml:space="preserve"> </v>
      </c>
      <c r="BX30" s="32" t="str">
        <f t="shared" si="4"/>
        <v xml:space="preserve"> </v>
      </c>
      <c r="BY30" s="32" t="str">
        <f t="shared" si="4"/>
        <v xml:space="preserve"> </v>
      </c>
      <c r="BZ30" s="32" t="str">
        <f t="shared" si="4"/>
        <v xml:space="preserve"> </v>
      </c>
      <c r="CA30" s="32" t="str">
        <f t="shared" si="4"/>
        <v xml:space="preserve"> </v>
      </c>
      <c r="CB30" s="32" t="str">
        <f t="shared" si="4"/>
        <v xml:space="preserve"> </v>
      </c>
      <c r="CC30" s="32" t="str">
        <f t="shared" si="4"/>
        <v xml:space="preserve"> </v>
      </c>
      <c r="CD30" s="32" t="str">
        <f t="shared" si="4"/>
        <v xml:space="preserve"> </v>
      </c>
      <c r="CE30" s="32" t="str">
        <f t="shared" si="4"/>
        <v xml:space="preserve"> </v>
      </c>
      <c r="CF30" s="33" t="e">
        <f t="shared" si="7"/>
        <v>#DIV/0!</v>
      </c>
      <c r="CG30" s="34">
        <f t="shared" si="8"/>
        <v>0</v>
      </c>
      <c r="CH30" s="34" t="e">
        <f t="shared" si="9"/>
        <v>#DIV/0!</v>
      </c>
      <c r="CU30" s="49"/>
      <c r="CV30" s="49"/>
      <c r="CW30" s="49"/>
      <c r="CX30" s="49"/>
      <c r="CY30" s="49"/>
      <c r="CZ30" s="49"/>
      <c r="DA30" s="49"/>
      <c r="DB30" s="49"/>
    </row>
    <row r="31" spans="2:106" s="42" customFormat="1" ht="15.75" x14ac:dyDescent="0.2">
      <c r="B31" s="17"/>
      <c r="C31" s="17"/>
      <c r="D31" s="168" t="str">
        <f t="shared" si="5"/>
        <v xml:space="preserve"> </v>
      </c>
      <c r="E31" s="184"/>
      <c r="F31" s="115"/>
      <c r="G31" s="110"/>
      <c r="H31" s="110"/>
      <c r="I31" s="114"/>
      <c r="J31" s="113"/>
      <c r="K31" s="205"/>
      <c r="L31" s="172"/>
      <c r="M31" s="172"/>
      <c r="N31" s="172"/>
      <c r="O31" s="172"/>
      <c r="P31" s="172"/>
      <c r="Q31" s="202"/>
      <c r="R31" s="196"/>
      <c r="S31" s="197"/>
      <c r="T31" s="197"/>
      <c r="U31" s="197"/>
      <c r="V31" s="197"/>
      <c r="W31" s="197"/>
      <c r="X31" s="197"/>
      <c r="Y31" s="197"/>
      <c r="Z31" s="197"/>
      <c r="AA31" s="198"/>
      <c r="AB31" s="129"/>
      <c r="AC31" s="215"/>
      <c r="AD31" s="157" t="e">
        <f t="shared" si="0"/>
        <v>#DIV/0!</v>
      </c>
      <c r="AE31" s="21">
        <f t="shared" si="10"/>
        <v>0</v>
      </c>
      <c r="AF31" s="22">
        <f t="shared" si="10"/>
        <v>0</v>
      </c>
      <c r="AG31" s="23">
        <f t="shared" si="10"/>
        <v>0</v>
      </c>
      <c r="AH31" s="23">
        <f t="shared" si="10"/>
        <v>0</v>
      </c>
      <c r="AI31" s="23">
        <f t="shared" si="10"/>
        <v>0</v>
      </c>
      <c r="AJ31" s="23">
        <f t="shared" si="10"/>
        <v>0</v>
      </c>
      <c r="AK31" s="23">
        <f t="shared" si="10"/>
        <v>0</v>
      </c>
      <c r="AL31" s="23">
        <f t="shared" si="10"/>
        <v>0</v>
      </c>
      <c r="AM31" s="23">
        <f t="shared" si="10"/>
        <v>0</v>
      </c>
      <c r="AN31" s="24">
        <f t="shared" si="10"/>
        <v>0</v>
      </c>
      <c r="AO31" s="4"/>
      <c r="AP31" s="22">
        <f t="shared" si="11"/>
        <v>0</v>
      </c>
      <c r="AQ31" s="22">
        <f t="shared" si="11"/>
        <v>0</v>
      </c>
      <c r="AR31" s="23">
        <f t="shared" si="11"/>
        <v>0</v>
      </c>
      <c r="AS31" s="23">
        <f t="shared" si="2"/>
        <v>0</v>
      </c>
      <c r="AT31" s="23">
        <f t="shared" si="2"/>
        <v>0</v>
      </c>
      <c r="AU31" s="23">
        <f t="shared" si="2"/>
        <v>0</v>
      </c>
      <c r="AV31" s="23">
        <f t="shared" si="2"/>
        <v>0</v>
      </c>
      <c r="AW31" s="23">
        <f t="shared" si="2"/>
        <v>0</v>
      </c>
      <c r="AX31" s="23">
        <f t="shared" si="2"/>
        <v>0</v>
      </c>
      <c r="AY31" s="24">
        <f t="shared" si="2"/>
        <v>0</v>
      </c>
      <c r="AZ31" s="4"/>
      <c r="BA31" s="22">
        <f t="shared" si="3"/>
        <v>0</v>
      </c>
      <c r="BB31" s="22">
        <f t="shared" si="3"/>
        <v>0</v>
      </c>
      <c r="BC31" s="23">
        <f t="shared" si="3"/>
        <v>0</v>
      </c>
      <c r="BD31" s="23">
        <f t="shared" si="3"/>
        <v>0</v>
      </c>
      <c r="BE31" s="23">
        <f t="shared" si="3"/>
        <v>0</v>
      </c>
      <c r="BF31" s="23">
        <f t="shared" ref="BF31:BJ50" si="12">IF(W31="I",1,0)</f>
        <v>0</v>
      </c>
      <c r="BG31" s="23">
        <f t="shared" si="12"/>
        <v>0</v>
      </c>
      <c r="BH31" s="23">
        <f t="shared" si="12"/>
        <v>0</v>
      </c>
      <c r="BI31" s="23">
        <f t="shared" si="12"/>
        <v>0</v>
      </c>
      <c r="BJ31" s="24">
        <f t="shared" si="12"/>
        <v>0</v>
      </c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32" t="str">
        <f t="shared" si="4"/>
        <v xml:space="preserve"> </v>
      </c>
      <c r="BW31" s="32" t="str">
        <f t="shared" si="4"/>
        <v xml:space="preserve"> </v>
      </c>
      <c r="BX31" s="32" t="str">
        <f t="shared" si="4"/>
        <v xml:space="preserve"> </v>
      </c>
      <c r="BY31" s="32" t="str">
        <f t="shared" si="4"/>
        <v xml:space="preserve"> </v>
      </c>
      <c r="BZ31" s="32" t="str">
        <f t="shared" si="4"/>
        <v xml:space="preserve"> </v>
      </c>
      <c r="CA31" s="32" t="str">
        <f t="shared" ref="BV31:CE33" si="13">IF(W31="S",1," ")</f>
        <v xml:space="preserve"> </v>
      </c>
      <c r="CB31" s="32" t="str">
        <f t="shared" si="13"/>
        <v xml:space="preserve"> </v>
      </c>
      <c r="CC31" s="32" t="str">
        <f t="shared" si="13"/>
        <v xml:space="preserve"> </v>
      </c>
      <c r="CD31" s="32" t="str">
        <f t="shared" si="13"/>
        <v xml:space="preserve"> </v>
      </c>
      <c r="CE31" s="32" t="str">
        <f t="shared" si="13"/>
        <v xml:space="preserve"> </v>
      </c>
      <c r="CF31" s="33" t="e">
        <f t="shared" si="7"/>
        <v>#DIV/0!</v>
      </c>
      <c r="CG31" s="34">
        <f t="shared" si="8"/>
        <v>0</v>
      </c>
      <c r="CH31" s="34" t="e">
        <f t="shared" si="9"/>
        <v>#DIV/0!</v>
      </c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7"/>
      <c r="CV31" s="47"/>
      <c r="CW31" s="47"/>
      <c r="CX31" s="47"/>
      <c r="CY31" s="47"/>
      <c r="CZ31" s="47"/>
      <c r="DA31" s="49"/>
      <c r="DB31" s="49"/>
    </row>
    <row r="32" spans="2:106" s="4" customFormat="1" ht="15.75" x14ac:dyDescent="0.2">
      <c r="B32" s="17"/>
      <c r="C32" s="17"/>
      <c r="D32" s="168" t="str">
        <f t="shared" si="5"/>
        <v xml:space="preserve"> </v>
      </c>
      <c r="E32" s="184"/>
      <c r="F32" s="115"/>
      <c r="G32" s="110"/>
      <c r="H32" s="110"/>
      <c r="I32" s="114"/>
      <c r="J32" s="113"/>
      <c r="K32" s="205"/>
      <c r="L32" s="172"/>
      <c r="M32" s="172"/>
      <c r="N32" s="172"/>
      <c r="O32" s="172"/>
      <c r="P32" s="172"/>
      <c r="Q32" s="202"/>
      <c r="R32" s="196"/>
      <c r="S32" s="197"/>
      <c r="T32" s="197"/>
      <c r="U32" s="197"/>
      <c r="V32" s="197"/>
      <c r="W32" s="197"/>
      <c r="X32" s="197"/>
      <c r="Y32" s="197"/>
      <c r="Z32" s="197"/>
      <c r="AA32" s="198"/>
      <c r="AB32" s="129"/>
      <c r="AC32" s="215"/>
      <c r="AD32" s="157" t="e">
        <f t="shared" si="0"/>
        <v>#DIV/0!</v>
      </c>
      <c r="AE32" s="21">
        <f t="shared" si="10"/>
        <v>0</v>
      </c>
      <c r="AF32" s="22">
        <f t="shared" si="10"/>
        <v>0</v>
      </c>
      <c r="AG32" s="23">
        <f t="shared" si="10"/>
        <v>0</v>
      </c>
      <c r="AH32" s="23">
        <f t="shared" si="10"/>
        <v>0</v>
      </c>
      <c r="AI32" s="23">
        <f t="shared" si="10"/>
        <v>0</v>
      </c>
      <c r="AJ32" s="23">
        <f t="shared" si="10"/>
        <v>0</v>
      </c>
      <c r="AK32" s="23">
        <f t="shared" si="10"/>
        <v>0</v>
      </c>
      <c r="AL32" s="23">
        <f t="shared" si="10"/>
        <v>0</v>
      </c>
      <c r="AM32" s="23">
        <f t="shared" si="10"/>
        <v>0</v>
      </c>
      <c r="AN32" s="24">
        <f t="shared" si="10"/>
        <v>0</v>
      </c>
      <c r="AP32" s="22">
        <f t="shared" si="11"/>
        <v>0</v>
      </c>
      <c r="AQ32" s="22">
        <f t="shared" si="11"/>
        <v>0</v>
      </c>
      <c r="AR32" s="23">
        <f t="shared" si="11"/>
        <v>0</v>
      </c>
      <c r="AS32" s="23">
        <f t="shared" si="2"/>
        <v>0</v>
      </c>
      <c r="AT32" s="23">
        <f t="shared" si="2"/>
        <v>0</v>
      </c>
      <c r="AU32" s="23">
        <f t="shared" si="2"/>
        <v>0</v>
      </c>
      <c r="AV32" s="23">
        <f t="shared" si="2"/>
        <v>0</v>
      </c>
      <c r="AW32" s="23">
        <f t="shared" si="2"/>
        <v>0</v>
      </c>
      <c r="AX32" s="23">
        <f t="shared" si="2"/>
        <v>0</v>
      </c>
      <c r="AY32" s="24">
        <f t="shared" si="2"/>
        <v>0</v>
      </c>
      <c r="BA32" s="22">
        <f t="shared" ref="BA32:BA50" si="14">IF(R32="I",1,0)</f>
        <v>0</v>
      </c>
      <c r="BB32" s="22">
        <f t="shared" ref="BB32:BB50" si="15">IF(S32="I",1,0)</f>
        <v>0</v>
      </c>
      <c r="BC32" s="23">
        <f t="shared" ref="BC32:BC50" si="16">IF(T32="I",1,0)</f>
        <v>0</v>
      </c>
      <c r="BD32" s="23">
        <f t="shared" ref="BD32:BD50" si="17">IF(U32="I",1,0)</f>
        <v>0</v>
      </c>
      <c r="BE32" s="23">
        <f t="shared" ref="BE32:BE50" si="18">IF(V32="I",1,0)</f>
        <v>0</v>
      </c>
      <c r="BF32" s="23">
        <f t="shared" si="12"/>
        <v>0</v>
      </c>
      <c r="BG32" s="23">
        <f t="shared" si="12"/>
        <v>0</v>
      </c>
      <c r="BH32" s="23">
        <f t="shared" si="12"/>
        <v>0</v>
      </c>
      <c r="BI32" s="23">
        <f t="shared" si="12"/>
        <v>0</v>
      </c>
      <c r="BJ32" s="24">
        <f t="shared" si="12"/>
        <v>0</v>
      </c>
      <c r="BV32" s="32" t="str">
        <f t="shared" si="13"/>
        <v xml:space="preserve"> </v>
      </c>
      <c r="BW32" s="32" t="str">
        <f t="shared" si="13"/>
        <v xml:space="preserve"> </v>
      </c>
      <c r="BX32" s="32" t="str">
        <f t="shared" si="13"/>
        <v xml:space="preserve"> </v>
      </c>
      <c r="BY32" s="32" t="str">
        <f t="shared" si="13"/>
        <v xml:space="preserve"> </v>
      </c>
      <c r="BZ32" s="32" t="str">
        <f t="shared" si="13"/>
        <v xml:space="preserve"> </v>
      </c>
      <c r="CA32" s="32" t="str">
        <f t="shared" si="13"/>
        <v xml:space="preserve"> </v>
      </c>
      <c r="CB32" s="32" t="str">
        <f t="shared" si="13"/>
        <v xml:space="preserve"> </v>
      </c>
      <c r="CC32" s="32" t="str">
        <f t="shared" si="13"/>
        <v xml:space="preserve"> </v>
      </c>
      <c r="CD32" s="32" t="str">
        <f t="shared" si="13"/>
        <v xml:space="preserve"> </v>
      </c>
      <c r="CE32" s="32" t="str">
        <f t="shared" si="13"/>
        <v xml:space="preserve"> </v>
      </c>
      <c r="CF32" s="33" t="e">
        <f t="shared" si="7"/>
        <v>#DIV/0!</v>
      </c>
      <c r="CG32" s="34">
        <f t="shared" si="8"/>
        <v>0</v>
      </c>
      <c r="CH32" s="34" t="e">
        <f t="shared" si="9"/>
        <v>#DIV/0!</v>
      </c>
      <c r="CU32" s="47"/>
      <c r="CV32" s="47"/>
      <c r="CW32" s="47"/>
      <c r="CX32" s="47"/>
      <c r="CY32" s="47"/>
      <c r="CZ32" s="47"/>
      <c r="DA32" s="47"/>
      <c r="DB32" s="47"/>
    </row>
    <row r="33" spans="2:106" s="4" customFormat="1" ht="15.75" x14ac:dyDescent="0.2">
      <c r="B33" s="17"/>
      <c r="C33" s="17"/>
      <c r="D33" s="168" t="str">
        <f t="shared" si="5"/>
        <v xml:space="preserve"> </v>
      </c>
      <c r="E33" s="180"/>
      <c r="F33" s="43"/>
      <c r="G33" s="43"/>
      <c r="H33" s="43"/>
      <c r="I33" s="52"/>
      <c r="J33" s="60"/>
      <c r="K33" s="205"/>
      <c r="L33" s="172"/>
      <c r="M33" s="172"/>
      <c r="N33" s="172"/>
      <c r="O33" s="172"/>
      <c r="P33" s="172"/>
      <c r="Q33" s="202"/>
      <c r="R33" s="196"/>
      <c r="S33" s="197"/>
      <c r="T33" s="197"/>
      <c r="U33" s="197"/>
      <c r="V33" s="197"/>
      <c r="W33" s="197"/>
      <c r="X33" s="197"/>
      <c r="Y33" s="197"/>
      <c r="Z33" s="197"/>
      <c r="AA33" s="198"/>
      <c r="AB33" s="129"/>
      <c r="AC33" s="215"/>
      <c r="AD33" s="157" t="e">
        <f t="shared" si="0"/>
        <v>#DIV/0!</v>
      </c>
      <c r="AE33" s="21">
        <f t="shared" si="10"/>
        <v>0</v>
      </c>
      <c r="AF33" s="22">
        <f t="shared" si="10"/>
        <v>0</v>
      </c>
      <c r="AG33" s="23">
        <f t="shared" si="10"/>
        <v>0</v>
      </c>
      <c r="AH33" s="23">
        <f t="shared" si="10"/>
        <v>0</v>
      </c>
      <c r="AI33" s="23">
        <f t="shared" si="10"/>
        <v>0</v>
      </c>
      <c r="AJ33" s="23">
        <f t="shared" si="10"/>
        <v>0</v>
      </c>
      <c r="AK33" s="23">
        <f t="shared" si="10"/>
        <v>0</v>
      </c>
      <c r="AL33" s="23">
        <f t="shared" si="10"/>
        <v>0</v>
      </c>
      <c r="AM33" s="23">
        <f t="shared" si="10"/>
        <v>0</v>
      </c>
      <c r="AN33" s="24">
        <f t="shared" si="10"/>
        <v>0</v>
      </c>
      <c r="AP33" s="22">
        <f t="shared" si="11"/>
        <v>0</v>
      </c>
      <c r="AQ33" s="22">
        <f t="shared" si="11"/>
        <v>0</v>
      </c>
      <c r="AR33" s="23">
        <f t="shared" si="11"/>
        <v>0</v>
      </c>
      <c r="AS33" s="23">
        <f t="shared" si="2"/>
        <v>0</v>
      </c>
      <c r="AT33" s="23">
        <f t="shared" si="2"/>
        <v>0</v>
      </c>
      <c r="AU33" s="23">
        <f t="shared" si="2"/>
        <v>0</v>
      </c>
      <c r="AV33" s="23">
        <f t="shared" si="2"/>
        <v>0</v>
      </c>
      <c r="AW33" s="23">
        <f t="shared" si="2"/>
        <v>0</v>
      </c>
      <c r="AX33" s="23">
        <f t="shared" si="2"/>
        <v>0</v>
      </c>
      <c r="AY33" s="24">
        <f t="shared" si="2"/>
        <v>0</v>
      </c>
      <c r="BA33" s="22">
        <f t="shared" si="14"/>
        <v>0</v>
      </c>
      <c r="BB33" s="22">
        <f t="shared" si="15"/>
        <v>0</v>
      </c>
      <c r="BC33" s="23">
        <f t="shared" si="16"/>
        <v>0</v>
      </c>
      <c r="BD33" s="23">
        <f t="shared" si="17"/>
        <v>0</v>
      </c>
      <c r="BE33" s="23">
        <f t="shared" si="18"/>
        <v>0</v>
      </c>
      <c r="BF33" s="23">
        <f t="shared" si="12"/>
        <v>0</v>
      </c>
      <c r="BG33" s="23">
        <f t="shared" si="12"/>
        <v>0</v>
      </c>
      <c r="BH33" s="23">
        <f t="shared" si="12"/>
        <v>0</v>
      </c>
      <c r="BI33" s="23">
        <f t="shared" si="12"/>
        <v>0</v>
      </c>
      <c r="BJ33" s="24">
        <f t="shared" si="12"/>
        <v>0</v>
      </c>
      <c r="BV33" s="32" t="str">
        <f t="shared" si="13"/>
        <v xml:space="preserve"> </v>
      </c>
      <c r="BW33" s="32" t="str">
        <f t="shared" si="13"/>
        <v xml:space="preserve"> </v>
      </c>
      <c r="BX33" s="32" t="str">
        <f t="shared" si="13"/>
        <v xml:space="preserve"> </v>
      </c>
      <c r="BY33" s="32" t="str">
        <f t="shared" si="13"/>
        <v xml:space="preserve"> </v>
      </c>
      <c r="BZ33" s="32" t="str">
        <f t="shared" si="13"/>
        <v xml:space="preserve"> </v>
      </c>
      <c r="CA33" s="32" t="str">
        <f t="shared" si="13"/>
        <v xml:space="preserve"> </v>
      </c>
      <c r="CB33" s="32" t="str">
        <f t="shared" si="13"/>
        <v xml:space="preserve"> </v>
      </c>
      <c r="CC33" s="32" t="str">
        <f t="shared" si="13"/>
        <v xml:space="preserve"> </v>
      </c>
      <c r="CD33" s="32" t="str">
        <f t="shared" si="13"/>
        <v xml:space="preserve"> </v>
      </c>
      <c r="CE33" s="32" t="str">
        <f t="shared" si="13"/>
        <v xml:space="preserve"> </v>
      </c>
      <c r="CF33" s="33" t="e">
        <f t="shared" si="7"/>
        <v>#DIV/0!</v>
      </c>
      <c r="CG33" s="34">
        <f t="shared" si="8"/>
        <v>0</v>
      </c>
      <c r="CH33" s="34" t="e">
        <f t="shared" si="9"/>
        <v>#DIV/0!</v>
      </c>
      <c r="CU33" s="47"/>
      <c r="CV33" s="47"/>
      <c r="CW33" s="47"/>
      <c r="CX33" s="47"/>
      <c r="CY33" s="47"/>
      <c r="CZ33" s="47"/>
      <c r="DA33" s="47"/>
      <c r="DB33" s="47"/>
    </row>
    <row r="34" spans="2:106" s="4" customFormat="1" ht="15.75" x14ac:dyDescent="0.2">
      <c r="B34" s="17"/>
      <c r="C34" s="17"/>
      <c r="D34" s="168" t="str">
        <f t="shared" si="5"/>
        <v xml:space="preserve"> </v>
      </c>
      <c r="E34" s="180"/>
      <c r="F34" s="43"/>
      <c r="G34" s="43"/>
      <c r="H34" s="43"/>
      <c r="I34" s="52"/>
      <c r="J34" s="60"/>
      <c r="K34" s="205"/>
      <c r="L34" s="172"/>
      <c r="M34" s="172"/>
      <c r="N34" s="172"/>
      <c r="O34" s="172"/>
      <c r="P34" s="172"/>
      <c r="Q34" s="202"/>
      <c r="R34" s="196"/>
      <c r="S34" s="197"/>
      <c r="T34" s="197"/>
      <c r="U34" s="197"/>
      <c r="V34" s="197"/>
      <c r="W34" s="197"/>
      <c r="X34" s="197"/>
      <c r="Y34" s="197"/>
      <c r="Z34" s="197"/>
      <c r="AA34" s="167"/>
      <c r="AB34" s="129"/>
      <c r="AC34" s="215"/>
      <c r="AD34" s="157" t="e">
        <f t="shared" si="0"/>
        <v>#DIV/0!</v>
      </c>
      <c r="AE34" s="21">
        <f t="shared" si="10"/>
        <v>0</v>
      </c>
      <c r="AF34" s="22">
        <f t="shared" si="10"/>
        <v>0</v>
      </c>
      <c r="AG34" s="23">
        <f t="shared" si="10"/>
        <v>0</v>
      </c>
      <c r="AH34" s="23">
        <f t="shared" si="10"/>
        <v>0</v>
      </c>
      <c r="AI34" s="23">
        <f t="shared" si="10"/>
        <v>0</v>
      </c>
      <c r="AJ34" s="23">
        <f t="shared" si="10"/>
        <v>0</v>
      </c>
      <c r="AK34" s="23">
        <f t="shared" si="10"/>
        <v>0</v>
      </c>
      <c r="AL34" s="23">
        <f t="shared" si="10"/>
        <v>0</v>
      </c>
      <c r="AM34" s="23">
        <f t="shared" si="10"/>
        <v>0</v>
      </c>
      <c r="AN34" s="24">
        <f t="shared" si="10"/>
        <v>0</v>
      </c>
      <c r="AP34" s="22">
        <f t="shared" si="11"/>
        <v>0</v>
      </c>
      <c r="AQ34" s="22">
        <f t="shared" si="11"/>
        <v>0</v>
      </c>
      <c r="AR34" s="23">
        <f t="shared" si="11"/>
        <v>0</v>
      </c>
      <c r="AS34" s="23">
        <f t="shared" si="11"/>
        <v>0</v>
      </c>
      <c r="AT34" s="23">
        <f t="shared" si="11"/>
        <v>0</v>
      </c>
      <c r="AU34" s="23">
        <f t="shared" si="11"/>
        <v>0</v>
      </c>
      <c r="AV34" s="23">
        <f t="shared" si="11"/>
        <v>0</v>
      </c>
      <c r="AW34" s="23">
        <f t="shared" si="11"/>
        <v>0</v>
      </c>
      <c r="AX34" s="23">
        <f t="shared" si="11"/>
        <v>0</v>
      </c>
      <c r="AY34" s="24">
        <f t="shared" si="11"/>
        <v>0</v>
      </c>
      <c r="BA34" s="22">
        <f t="shared" si="14"/>
        <v>0</v>
      </c>
      <c r="BB34" s="22">
        <f t="shared" si="15"/>
        <v>0</v>
      </c>
      <c r="BC34" s="23">
        <f t="shared" si="16"/>
        <v>0</v>
      </c>
      <c r="BD34" s="23">
        <f t="shared" si="17"/>
        <v>0</v>
      </c>
      <c r="BE34" s="23">
        <f t="shared" si="18"/>
        <v>0</v>
      </c>
      <c r="BF34" s="23">
        <f t="shared" si="12"/>
        <v>0</v>
      </c>
      <c r="BG34" s="23">
        <f t="shared" si="12"/>
        <v>0</v>
      </c>
      <c r="BH34" s="23">
        <f t="shared" si="12"/>
        <v>0</v>
      </c>
      <c r="BI34" s="23">
        <f t="shared" si="12"/>
        <v>0</v>
      </c>
      <c r="BJ34" s="24">
        <f t="shared" si="12"/>
        <v>0</v>
      </c>
      <c r="BV34" s="32" t="str">
        <f t="shared" ref="BV34:BV53" si="19">IF(R34="S",1," ")</f>
        <v xml:space="preserve"> </v>
      </c>
      <c r="BW34" s="32" t="str">
        <f t="shared" ref="BW34:BW53" si="20">IF(S34="S",1," ")</f>
        <v xml:space="preserve"> </v>
      </c>
      <c r="BX34" s="32" t="str">
        <f t="shared" ref="BX34:BX53" si="21">IF(T34="S",1," ")</f>
        <v xml:space="preserve"> </v>
      </c>
      <c r="BY34" s="32" t="str">
        <f t="shared" ref="BY34:BY53" si="22">IF(U34="S",1," ")</f>
        <v xml:space="preserve"> </v>
      </c>
      <c r="BZ34" s="32" t="str">
        <f t="shared" ref="BZ34:BZ53" si="23">IF(V34="S",1," ")</f>
        <v xml:space="preserve"> </v>
      </c>
      <c r="CA34" s="32" t="str">
        <f t="shared" ref="CA34:CA53" si="24">IF(W34="S",1," ")</f>
        <v xml:space="preserve"> </v>
      </c>
      <c r="CB34" s="32" t="str">
        <f t="shared" ref="CB34:CB53" si="25">IF(X34="S",1," ")</f>
        <v xml:space="preserve"> </v>
      </c>
      <c r="CC34" s="32" t="str">
        <f t="shared" ref="CC34:CC53" si="26">IF(Y34="S",1," ")</f>
        <v xml:space="preserve"> </v>
      </c>
      <c r="CD34" s="32" t="str">
        <f t="shared" ref="CD34:CD53" si="27">IF(Z34="S",1," ")</f>
        <v xml:space="preserve"> </v>
      </c>
      <c r="CE34" s="32" t="str">
        <f t="shared" ref="CE34:CE53" si="28">IF(AA34="S",1," ")</f>
        <v xml:space="preserve"> </v>
      </c>
      <c r="CF34" s="33" t="e">
        <f t="shared" si="7"/>
        <v>#DIV/0!</v>
      </c>
      <c r="CG34" s="34">
        <f t="shared" si="8"/>
        <v>0</v>
      </c>
      <c r="CH34" s="34" t="e">
        <f t="shared" si="9"/>
        <v>#DIV/0!</v>
      </c>
      <c r="CU34" s="47"/>
      <c r="CV34" s="47"/>
      <c r="CW34" s="47"/>
      <c r="CX34" s="47"/>
      <c r="CY34" s="47"/>
      <c r="CZ34" s="47"/>
      <c r="DA34" s="47"/>
      <c r="DB34" s="47"/>
    </row>
    <row r="35" spans="2:106" s="4" customFormat="1" ht="15.75" x14ac:dyDescent="0.2">
      <c r="B35" s="17"/>
      <c r="C35" s="17"/>
      <c r="D35" s="168" t="str">
        <f t="shared" si="5"/>
        <v xml:space="preserve"> </v>
      </c>
      <c r="E35" s="180"/>
      <c r="F35" s="43"/>
      <c r="G35" s="43"/>
      <c r="H35" s="43"/>
      <c r="I35" s="52"/>
      <c r="J35" s="60"/>
      <c r="K35" s="205"/>
      <c r="L35" s="172"/>
      <c r="M35" s="172"/>
      <c r="N35" s="172"/>
      <c r="O35" s="172"/>
      <c r="P35" s="172"/>
      <c r="Q35" s="202"/>
      <c r="R35" s="196"/>
      <c r="S35" s="197"/>
      <c r="T35" s="197"/>
      <c r="U35" s="197"/>
      <c r="V35" s="197"/>
      <c r="W35" s="197"/>
      <c r="X35" s="197"/>
      <c r="Y35" s="197"/>
      <c r="Z35" s="197"/>
      <c r="AA35" s="198"/>
      <c r="AB35" s="129"/>
      <c r="AC35" s="215"/>
      <c r="AD35" s="157" t="e">
        <f t="shared" si="0"/>
        <v>#DIV/0!</v>
      </c>
      <c r="AE35" s="21">
        <f t="shared" si="10"/>
        <v>0</v>
      </c>
      <c r="AF35" s="22">
        <f t="shared" si="10"/>
        <v>0</v>
      </c>
      <c r="AG35" s="23">
        <f t="shared" si="10"/>
        <v>0</v>
      </c>
      <c r="AH35" s="23">
        <f t="shared" si="10"/>
        <v>0</v>
      </c>
      <c r="AI35" s="23">
        <f t="shared" si="10"/>
        <v>0</v>
      </c>
      <c r="AJ35" s="23">
        <f t="shared" si="10"/>
        <v>0</v>
      </c>
      <c r="AK35" s="23">
        <f t="shared" si="10"/>
        <v>0</v>
      </c>
      <c r="AL35" s="23">
        <f t="shared" si="10"/>
        <v>0</v>
      </c>
      <c r="AM35" s="23">
        <f t="shared" si="10"/>
        <v>0</v>
      </c>
      <c r="AN35" s="24">
        <f t="shared" si="10"/>
        <v>0</v>
      </c>
      <c r="AP35" s="22">
        <f t="shared" si="11"/>
        <v>0</v>
      </c>
      <c r="AQ35" s="22">
        <f t="shared" si="11"/>
        <v>0</v>
      </c>
      <c r="AR35" s="23">
        <f t="shared" si="11"/>
        <v>0</v>
      </c>
      <c r="AS35" s="23">
        <f t="shared" si="11"/>
        <v>0</v>
      </c>
      <c r="AT35" s="23">
        <f t="shared" si="11"/>
        <v>0</v>
      </c>
      <c r="AU35" s="23">
        <f t="shared" si="11"/>
        <v>0</v>
      </c>
      <c r="AV35" s="23">
        <f t="shared" si="11"/>
        <v>0</v>
      </c>
      <c r="AW35" s="23">
        <f t="shared" si="11"/>
        <v>0</v>
      </c>
      <c r="AX35" s="23">
        <f t="shared" si="11"/>
        <v>0</v>
      </c>
      <c r="AY35" s="24">
        <f t="shared" si="11"/>
        <v>0</v>
      </c>
      <c r="BA35" s="22">
        <f t="shared" si="14"/>
        <v>0</v>
      </c>
      <c r="BB35" s="22">
        <f t="shared" si="15"/>
        <v>0</v>
      </c>
      <c r="BC35" s="23">
        <f t="shared" si="16"/>
        <v>0</v>
      </c>
      <c r="BD35" s="23">
        <f t="shared" si="17"/>
        <v>0</v>
      </c>
      <c r="BE35" s="23">
        <f t="shared" si="18"/>
        <v>0</v>
      </c>
      <c r="BF35" s="23">
        <f t="shared" si="12"/>
        <v>0</v>
      </c>
      <c r="BG35" s="23">
        <f t="shared" si="12"/>
        <v>0</v>
      </c>
      <c r="BH35" s="23">
        <f t="shared" si="12"/>
        <v>0</v>
      </c>
      <c r="BI35" s="23">
        <f t="shared" si="12"/>
        <v>0</v>
      </c>
      <c r="BJ35" s="24">
        <f t="shared" si="12"/>
        <v>0</v>
      </c>
      <c r="BV35" s="32" t="str">
        <f t="shared" si="19"/>
        <v xml:space="preserve"> </v>
      </c>
      <c r="BW35" s="32" t="str">
        <f t="shared" si="20"/>
        <v xml:space="preserve"> </v>
      </c>
      <c r="BX35" s="32" t="str">
        <f t="shared" si="21"/>
        <v xml:space="preserve"> </v>
      </c>
      <c r="BY35" s="32" t="str">
        <f t="shared" si="22"/>
        <v xml:space="preserve"> </v>
      </c>
      <c r="BZ35" s="32" t="str">
        <f t="shared" si="23"/>
        <v xml:space="preserve"> </v>
      </c>
      <c r="CA35" s="32" t="str">
        <f t="shared" si="24"/>
        <v xml:space="preserve"> </v>
      </c>
      <c r="CB35" s="32" t="str">
        <f t="shared" si="25"/>
        <v xml:space="preserve"> </v>
      </c>
      <c r="CC35" s="32" t="str">
        <f t="shared" si="26"/>
        <v xml:space="preserve"> </v>
      </c>
      <c r="CD35" s="32" t="str">
        <f t="shared" si="27"/>
        <v xml:space="preserve"> </v>
      </c>
      <c r="CE35" s="32" t="str">
        <f t="shared" si="28"/>
        <v xml:space="preserve"> </v>
      </c>
      <c r="CF35" s="33" t="e">
        <f t="shared" si="7"/>
        <v>#DIV/0!</v>
      </c>
      <c r="CG35" s="34">
        <f t="shared" si="8"/>
        <v>0</v>
      </c>
      <c r="CH35" s="34" t="e">
        <f t="shared" si="9"/>
        <v>#DIV/0!</v>
      </c>
      <c r="CU35" s="47"/>
      <c r="CV35" s="47"/>
      <c r="CW35" s="47"/>
      <c r="CX35" s="47"/>
      <c r="CY35" s="47"/>
      <c r="CZ35" s="47"/>
      <c r="DA35" s="47"/>
      <c r="DB35" s="47"/>
    </row>
    <row r="36" spans="2:106" s="4" customFormat="1" ht="15.75" x14ac:dyDescent="0.2">
      <c r="B36" s="17"/>
      <c r="C36" s="17"/>
      <c r="D36" s="168" t="str">
        <f t="shared" si="5"/>
        <v xml:space="preserve"> </v>
      </c>
      <c r="E36" s="180"/>
      <c r="F36" s="43"/>
      <c r="G36" s="43"/>
      <c r="H36" s="43"/>
      <c r="I36" s="52"/>
      <c r="J36" s="60"/>
      <c r="K36" s="205"/>
      <c r="L36" s="172"/>
      <c r="M36" s="172"/>
      <c r="N36" s="172"/>
      <c r="O36" s="172"/>
      <c r="P36" s="172"/>
      <c r="Q36" s="202"/>
      <c r="R36" s="196"/>
      <c r="S36" s="197"/>
      <c r="T36" s="197"/>
      <c r="U36" s="197"/>
      <c r="V36" s="197"/>
      <c r="W36" s="197"/>
      <c r="X36" s="197"/>
      <c r="Y36" s="197"/>
      <c r="Z36" s="197"/>
      <c r="AA36" s="198"/>
      <c r="AB36" s="129"/>
      <c r="AC36" s="215"/>
      <c r="AD36" s="157" t="e">
        <f t="shared" si="0"/>
        <v>#DIV/0!</v>
      </c>
      <c r="AE36" s="21">
        <f t="shared" si="10"/>
        <v>0</v>
      </c>
      <c r="AF36" s="22">
        <f t="shared" si="10"/>
        <v>0</v>
      </c>
      <c r="AG36" s="23">
        <f t="shared" si="10"/>
        <v>0</v>
      </c>
      <c r="AH36" s="23">
        <f t="shared" si="10"/>
        <v>0</v>
      </c>
      <c r="AI36" s="23">
        <f t="shared" si="10"/>
        <v>0</v>
      </c>
      <c r="AJ36" s="23">
        <f t="shared" si="10"/>
        <v>0</v>
      </c>
      <c r="AK36" s="23">
        <f t="shared" si="10"/>
        <v>0</v>
      </c>
      <c r="AL36" s="23">
        <f t="shared" si="10"/>
        <v>0</v>
      </c>
      <c r="AM36" s="23">
        <f t="shared" si="10"/>
        <v>0</v>
      </c>
      <c r="AN36" s="24">
        <f t="shared" si="10"/>
        <v>0</v>
      </c>
      <c r="AP36" s="22">
        <f t="shared" si="11"/>
        <v>0</v>
      </c>
      <c r="AQ36" s="22">
        <f t="shared" si="11"/>
        <v>0</v>
      </c>
      <c r="AR36" s="23">
        <f t="shared" si="11"/>
        <v>0</v>
      </c>
      <c r="AS36" s="23">
        <f t="shared" si="11"/>
        <v>0</v>
      </c>
      <c r="AT36" s="23">
        <f t="shared" si="11"/>
        <v>0</v>
      </c>
      <c r="AU36" s="23">
        <f t="shared" si="11"/>
        <v>0</v>
      </c>
      <c r="AV36" s="23">
        <f t="shared" si="11"/>
        <v>0</v>
      </c>
      <c r="AW36" s="23">
        <f t="shared" si="11"/>
        <v>0</v>
      </c>
      <c r="AX36" s="23">
        <f t="shared" si="11"/>
        <v>0</v>
      </c>
      <c r="AY36" s="24">
        <f t="shared" si="11"/>
        <v>0</v>
      </c>
      <c r="BA36" s="22">
        <f t="shared" si="14"/>
        <v>0</v>
      </c>
      <c r="BB36" s="22">
        <f t="shared" si="15"/>
        <v>0</v>
      </c>
      <c r="BC36" s="23">
        <f t="shared" si="16"/>
        <v>0</v>
      </c>
      <c r="BD36" s="23">
        <f t="shared" si="17"/>
        <v>0</v>
      </c>
      <c r="BE36" s="23">
        <f t="shared" si="18"/>
        <v>0</v>
      </c>
      <c r="BF36" s="23">
        <f t="shared" si="12"/>
        <v>0</v>
      </c>
      <c r="BG36" s="23">
        <f t="shared" si="12"/>
        <v>0</v>
      </c>
      <c r="BH36" s="23">
        <f t="shared" si="12"/>
        <v>0</v>
      </c>
      <c r="BI36" s="23">
        <f t="shared" si="12"/>
        <v>0</v>
      </c>
      <c r="BJ36" s="24">
        <f t="shared" si="12"/>
        <v>0</v>
      </c>
      <c r="BV36" s="32" t="str">
        <f t="shared" si="19"/>
        <v xml:space="preserve"> </v>
      </c>
      <c r="BW36" s="32" t="str">
        <f t="shared" si="20"/>
        <v xml:space="preserve"> </v>
      </c>
      <c r="BX36" s="32" t="str">
        <f t="shared" si="21"/>
        <v xml:space="preserve"> </v>
      </c>
      <c r="BY36" s="32" t="str">
        <f t="shared" si="22"/>
        <v xml:space="preserve"> </v>
      </c>
      <c r="BZ36" s="32" t="str">
        <f t="shared" si="23"/>
        <v xml:space="preserve"> </v>
      </c>
      <c r="CA36" s="32" t="str">
        <f t="shared" si="24"/>
        <v xml:space="preserve"> </v>
      </c>
      <c r="CB36" s="32" t="str">
        <f t="shared" si="25"/>
        <v xml:space="preserve"> </v>
      </c>
      <c r="CC36" s="32" t="str">
        <f t="shared" si="26"/>
        <v xml:space="preserve"> </v>
      </c>
      <c r="CD36" s="32" t="str">
        <f t="shared" si="27"/>
        <v xml:space="preserve"> </v>
      </c>
      <c r="CE36" s="32" t="str">
        <f t="shared" si="28"/>
        <v xml:space="preserve"> </v>
      </c>
      <c r="CF36" s="33" t="e">
        <f t="shared" si="7"/>
        <v>#DIV/0!</v>
      </c>
      <c r="CG36" s="34">
        <f t="shared" si="8"/>
        <v>0</v>
      </c>
      <c r="CH36" s="34" t="e">
        <f t="shared" si="9"/>
        <v>#DIV/0!</v>
      </c>
      <c r="CU36" s="47"/>
      <c r="CV36" s="47"/>
      <c r="CW36" s="47"/>
      <c r="CX36" s="47"/>
      <c r="CY36" s="47"/>
      <c r="CZ36" s="47"/>
      <c r="DA36" s="47"/>
      <c r="DB36" s="47"/>
    </row>
    <row r="37" spans="2:106" s="4" customFormat="1" ht="15.75" x14ac:dyDescent="0.2">
      <c r="B37" s="17"/>
      <c r="C37" s="17"/>
      <c r="D37" s="168" t="str">
        <f t="shared" si="5"/>
        <v xml:space="preserve"> </v>
      </c>
      <c r="E37" s="180"/>
      <c r="F37" s="43"/>
      <c r="G37" s="43"/>
      <c r="H37" s="43"/>
      <c r="I37" s="52"/>
      <c r="J37" s="100"/>
      <c r="K37" s="205"/>
      <c r="L37" s="172"/>
      <c r="M37" s="172"/>
      <c r="N37" s="172"/>
      <c r="O37" s="172"/>
      <c r="P37" s="172"/>
      <c r="Q37" s="202"/>
      <c r="R37" s="196"/>
      <c r="S37" s="197"/>
      <c r="T37" s="197"/>
      <c r="U37" s="197"/>
      <c r="V37" s="197"/>
      <c r="W37" s="197"/>
      <c r="X37" s="197"/>
      <c r="Y37" s="197"/>
      <c r="Z37" s="197"/>
      <c r="AA37" s="198"/>
      <c r="AB37" s="129"/>
      <c r="AC37" s="215"/>
      <c r="AD37" s="157" t="e">
        <f t="shared" si="0"/>
        <v>#DIV/0!</v>
      </c>
      <c r="AE37" s="21">
        <f t="shared" si="10"/>
        <v>0</v>
      </c>
      <c r="AF37" s="22">
        <f t="shared" si="10"/>
        <v>0</v>
      </c>
      <c r="AG37" s="23">
        <f t="shared" si="10"/>
        <v>0</v>
      </c>
      <c r="AH37" s="23">
        <f t="shared" si="10"/>
        <v>0</v>
      </c>
      <c r="AI37" s="23">
        <f t="shared" si="10"/>
        <v>0</v>
      </c>
      <c r="AJ37" s="23">
        <f t="shared" si="10"/>
        <v>0</v>
      </c>
      <c r="AK37" s="23">
        <f t="shared" si="10"/>
        <v>0</v>
      </c>
      <c r="AL37" s="23">
        <f t="shared" si="10"/>
        <v>0</v>
      </c>
      <c r="AM37" s="23">
        <f t="shared" si="10"/>
        <v>0</v>
      </c>
      <c r="AN37" s="24">
        <f t="shared" si="10"/>
        <v>0</v>
      </c>
      <c r="AP37" s="22">
        <f t="shared" si="11"/>
        <v>0</v>
      </c>
      <c r="AQ37" s="22">
        <f t="shared" si="11"/>
        <v>0</v>
      </c>
      <c r="AR37" s="23">
        <f t="shared" si="11"/>
        <v>0</v>
      </c>
      <c r="AS37" s="23">
        <f t="shared" si="11"/>
        <v>0</v>
      </c>
      <c r="AT37" s="23">
        <f t="shared" si="11"/>
        <v>0</v>
      </c>
      <c r="AU37" s="23">
        <f t="shared" si="11"/>
        <v>0</v>
      </c>
      <c r="AV37" s="23">
        <f t="shared" si="11"/>
        <v>0</v>
      </c>
      <c r="AW37" s="23">
        <f t="shared" si="11"/>
        <v>0</v>
      </c>
      <c r="AX37" s="23">
        <f t="shared" si="11"/>
        <v>0</v>
      </c>
      <c r="AY37" s="24">
        <f t="shared" si="11"/>
        <v>0</v>
      </c>
      <c r="BA37" s="22">
        <f t="shared" si="14"/>
        <v>0</v>
      </c>
      <c r="BB37" s="22">
        <f t="shared" si="15"/>
        <v>0</v>
      </c>
      <c r="BC37" s="23">
        <f t="shared" si="16"/>
        <v>0</v>
      </c>
      <c r="BD37" s="23">
        <f t="shared" si="17"/>
        <v>0</v>
      </c>
      <c r="BE37" s="23">
        <f t="shared" si="18"/>
        <v>0</v>
      </c>
      <c r="BF37" s="23">
        <f t="shared" si="12"/>
        <v>0</v>
      </c>
      <c r="BG37" s="23">
        <f t="shared" si="12"/>
        <v>0</v>
      </c>
      <c r="BH37" s="23">
        <f t="shared" si="12"/>
        <v>0</v>
      </c>
      <c r="BI37" s="23">
        <f t="shared" si="12"/>
        <v>0</v>
      </c>
      <c r="BJ37" s="24">
        <f t="shared" si="12"/>
        <v>0</v>
      </c>
      <c r="BV37" s="32" t="str">
        <f t="shared" si="19"/>
        <v xml:space="preserve"> </v>
      </c>
      <c r="BW37" s="32" t="str">
        <f t="shared" si="20"/>
        <v xml:space="preserve"> </v>
      </c>
      <c r="BX37" s="32" t="str">
        <f t="shared" si="21"/>
        <v xml:space="preserve"> </v>
      </c>
      <c r="BY37" s="32" t="str">
        <f t="shared" si="22"/>
        <v xml:space="preserve"> </v>
      </c>
      <c r="BZ37" s="32" t="str">
        <f t="shared" si="23"/>
        <v xml:space="preserve"> </v>
      </c>
      <c r="CA37" s="32" t="str">
        <f t="shared" si="24"/>
        <v xml:space="preserve"> </v>
      </c>
      <c r="CB37" s="32" t="str">
        <f t="shared" si="25"/>
        <v xml:space="preserve"> </v>
      </c>
      <c r="CC37" s="32" t="str">
        <f t="shared" si="26"/>
        <v xml:space="preserve"> </v>
      </c>
      <c r="CD37" s="32" t="str">
        <f t="shared" si="27"/>
        <v xml:space="preserve"> </v>
      </c>
      <c r="CE37" s="32" t="str">
        <f t="shared" si="28"/>
        <v xml:space="preserve"> </v>
      </c>
      <c r="CF37" s="33" t="e">
        <f t="shared" si="7"/>
        <v>#DIV/0!</v>
      </c>
      <c r="CG37" s="34">
        <f t="shared" si="8"/>
        <v>0</v>
      </c>
      <c r="CH37" s="34" t="e">
        <f t="shared" si="9"/>
        <v>#DIV/0!</v>
      </c>
      <c r="CU37" s="47"/>
      <c r="CV37" s="47"/>
      <c r="CW37" s="47"/>
      <c r="CX37" s="47"/>
      <c r="CY37" s="47"/>
      <c r="CZ37" s="47"/>
      <c r="DA37" s="47"/>
      <c r="DB37" s="47"/>
    </row>
    <row r="38" spans="2:106" s="4" customFormat="1" ht="15.75" x14ac:dyDescent="0.2">
      <c r="B38" s="17"/>
      <c r="C38" s="17"/>
      <c r="D38" s="168" t="str">
        <f t="shared" si="5"/>
        <v xml:space="preserve"> </v>
      </c>
      <c r="E38" s="180"/>
      <c r="F38" s="43"/>
      <c r="G38" s="43"/>
      <c r="H38" s="43"/>
      <c r="I38" s="52"/>
      <c r="J38" s="60"/>
      <c r="K38" s="205"/>
      <c r="L38" s="172"/>
      <c r="M38" s="172"/>
      <c r="N38" s="172"/>
      <c r="O38" s="172"/>
      <c r="P38" s="172"/>
      <c r="Q38" s="202"/>
      <c r="R38" s="196"/>
      <c r="S38" s="197"/>
      <c r="T38" s="197"/>
      <c r="U38" s="197"/>
      <c r="V38" s="197"/>
      <c r="W38" s="197"/>
      <c r="X38" s="197"/>
      <c r="Y38" s="197"/>
      <c r="Z38" s="197"/>
      <c r="AA38" s="198"/>
      <c r="AB38" s="129"/>
      <c r="AC38" s="215"/>
      <c r="AD38" s="157" t="e">
        <f t="shared" ref="AD38:AD69" si="29">+CG38+CH38</f>
        <v>#DIV/0!</v>
      </c>
      <c r="AE38" s="21">
        <f t="shared" si="10"/>
        <v>0</v>
      </c>
      <c r="AF38" s="22">
        <f t="shared" si="10"/>
        <v>0</v>
      </c>
      <c r="AG38" s="23">
        <f t="shared" si="10"/>
        <v>0</v>
      </c>
      <c r="AH38" s="23">
        <f t="shared" si="10"/>
        <v>0</v>
      </c>
      <c r="AI38" s="23">
        <f t="shared" si="10"/>
        <v>0</v>
      </c>
      <c r="AJ38" s="23">
        <f t="shared" si="10"/>
        <v>0</v>
      </c>
      <c r="AK38" s="23">
        <f t="shared" si="10"/>
        <v>0</v>
      </c>
      <c r="AL38" s="23">
        <f t="shared" si="10"/>
        <v>0</v>
      </c>
      <c r="AM38" s="23">
        <f t="shared" si="10"/>
        <v>0</v>
      </c>
      <c r="AN38" s="24">
        <f t="shared" si="10"/>
        <v>0</v>
      </c>
      <c r="AP38" s="22">
        <f t="shared" si="11"/>
        <v>0</v>
      </c>
      <c r="AQ38" s="22">
        <f t="shared" si="11"/>
        <v>0</v>
      </c>
      <c r="AR38" s="23">
        <f t="shared" si="11"/>
        <v>0</v>
      </c>
      <c r="AS38" s="23">
        <f t="shared" si="11"/>
        <v>0</v>
      </c>
      <c r="AT38" s="23">
        <f t="shared" si="11"/>
        <v>0</v>
      </c>
      <c r="AU38" s="23">
        <f t="shared" si="11"/>
        <v>0</v>
      </c>
      <c r="AV38" s="23">
        <f t="shared" si="11"/>
        <v>0</v>
      </c>
      <c r="AW38" s="23">
        <f t="shared" si="11"/>
        <v>0</v>
      </c>
      <c r="AX38" s="23">
        <f t="shared" si="11"/>
        <v>0</v>
      </c>
      <c r="AY38" s="24">
        <f t="shared" si="11"/>
        <v>0</v>
      </c>
      <c r="BA38" s="22">
        <f t="shared" si="14"/>
        <v>0</v>
      </c>
      <c r="BB38" s="22">
        <f t="shared" si="15"/>
        <v>0</v>
      </c>
      <c r="BC38" s="23">
        <f t="shared" si="16"/>
        <v>0</v>
      </c>
      <c r="BD38" s="23">
        <f t="shared" si="17"/>
        <v>0</v>
      </c>
      <c r="BE38" s="23">
        <f t="shared" si="18"/>
        <v>0</v>
      </c>
      <c r="BF38" s="23">
        <f t="shared" si="12"/>
        <v>0</v>
      </c>
      <c r="BG38" s="23">
        <f t="shared" si="12"/>
        <v>0</v>
      </c>
      <c r="BH38" s="23">
        <f t="shared" si="12"/>
        <v>0</v>
      </c>
      <c r="BI38" s="23">
        <f t="shared" si="12"/>
        <v>0</v>
      </c>
      <c r="BJ38" s="24">
        <f t="shared" si="12"/>
        <v>0</v>
      </c>
      <c r="BV38" s="32" t="str">
        <f t="shared" si="19"/>
        <v xml:space="preserve"> </v>
      </c>
      <c r="BW38" s="32" t="str">
        <f t="shared" si="20"/>
        <v xml:space="preserve"> </v>
      </c>
      <c r="BX38" s="32" t="str">
        <f t="shared" si="21"/>
        <v xml:space="preserve"> </v>
      </c>
      <c r="BY38" s="32" t="str">
        <f t="shared" si="22"/>
        <v xml:space="preserve"> </v>
      </c>
      <c r="BZ38" s="32" t="str">
        <f t="shared" si="23"/>
        <v xml:space="preserve"> </v>
      </c>
      <c r="CA38" s="32" t="str">
        <f t="shared" si="24"/>
        <v xml:space="preserve"> </v>
      </c>
      <c r="CB38" s="32" t="str">
        <f t="shared" si="25"/>
        <v xml:space="preserve"> </v>
      </c>
      <c r="CC38" s="32" t="str">
        <f t="shared" si="26"/>
        <v xml:space="preserve"> </v>
      </c>
      <c r="CD38" s="32" t="str">
        <f t="shared" si="27"/>
        <v xml:space="preserve"> </v>
      </c>
      <c r="CE38" s="32" t="str">
        <f t="shared" si="28"/>
        <v xml:space="preserve"> </v>
      </c>
      <c r="CF38" s="33" t="e">
        <f t="shared" si="7"/>
        <v>#DIV/0!</v>
      </c>
      <c r="CG38" s="34">
        <f t="shared" si="8"/>
        <v>0</v>
      </c>
      <c r="CH38" s="34" t="e">
        <f t="shared" si="9"/>
        <v>#DIV/0!</v>
      </c>
      <c r="CU38" s="47"/>
      <c r="CV38" s="47"/>
      <c r="CW38" s="47"/>
      <c r="CX38" s="47"/>
      <c r="CY38" s="47"/>
      <c r="CZ38" s="47"/>
      <c r="DA38" s="47"/>
      <c r="DB38" s="47"/>
    </row>
    <row r="39" spans="2:106" s="4" customFormat="1" ht="15.75" x14ac:dyDescent="0.2">
      <c r="B39" s="17"/>
      <c r="C39" s="17"/>
      <c r="D39" s="168" t="str">
        <f t="shared" si="5"/>
        <v xml:space="preserve"> </v>
      </c>
      <c r="E39" s="183"/>
      <c r="F39" s="28"/>
      <c r="G39" s="28"/>
      <c r="H39" s="28"/>
      <c r="I39" s="58"/>
      <c r="J39" s="60"/>
      <c r="K39" s="204"/>
      <c r="L39" s="170"/>
      <c r="M39" s="170"/>
      <c r="N39" s="170"/>
      <c r="O39" s="170"/>
      <c r="P39" s="170"/>
      <c r="Q39" s="203"/>
      <c r="R39" s="201"/>
      <c r="S39" s="197"/>
      <c r="T39" s="197"/>
      <c r="U39" s="197"/>
      <c r="V39" s="197"/>
      <c r="W39" s="197"/>
      <c r="X39" s="197"/>
      <c r="Y39" s="197"/>
      <c r="Z39" s="197"/>
      <c r="AA39" s="198"/>
      <c r="AB39" s="129"/>
      <c r="AC39" s="215"/>
      <c r="AD39" s="157" t="e">
        <f t="shared" si="29"/>
        <v>#DIV/0!</v>
      </c>
      <c r="AE39" s="21">
        <f t="shared" si="10"/>
        <v>0</v>
      </c>
      <c r="AF39" s="22">
        <f t="shared" si="10"/>
        <v>0</v>
      </c>
      <c r="AG39" s="23">
        <f t="shared" si="10"/>
        <v>0</v>
      </c>
      <c r="AH39" s="23">
        <f t="shared" si="10"/>
        <v>0</v>
      </c>
      <c r="AI39" s="23">
        <f t="shared" si="10"/>
        <v>0</v>
      </c>
      <c r="AJ39" s="23">
        <f t="shared" si="10"/>
        <v>0</v>
      </c>
      <c r="AK39" s="23">
        <f t="shared" si="10"/>
        <v>0</v>
      </c>
      <c r="AL39" s="23">
        <f t="shared" si="10"/>
        <v>0</v>
      </c>
      <c r="AM39" s="23">
        <f t="shared" si="10"/>
        <v>0</v>
      </c>
      <c r="AN39" s="24">
        <f t="shared" si="10"/>
        <v>0</v>
      </c>
      <c r="AP39" s="22">
        <f t="shared" si="11"/>
        <v>0</v>
      </c>
      <c r="AQ39" s="22">
        <f t="shared" si="11"/>
        <v>0</v>
      </c>
      <c r="AR39" s="23">
        <f t="shared" si="11"/>
        <v>0</v>
      </c>
      <c r="AS39" s="23">
        <f t="shared" si="11"/>
        <v>0</v>
      </c>
      <c r="AT39" s="23">
        <f t="shared" si="11"/>
        <v>0</v>
      </c>
      <c r="AU39" s="23">
        <f t="shared" si="11"/>
        <v>0</v>
      </c>
      <c r="AV39" s="23">
        <f t="shared" si="11"/>
        <v>0</v>
      </c>
      <c r="AW39" s="23">
        <f t="shared" si="11"/>
        <v>0</v>
      </c>
      <c r="AX39" s="23">
        <f t="shared" si="11"/>
        <v>0</v>
      </c>
      <c r="AY39" s="24">
        <f t="shared" si="11"/>
        <v>0</v>
      </c>
      <c r="BA39" s="22">
        <f t="shared" si="14"/>
        <v>0</v>
      </c>
      <c r="BB39" s="22">
        <f t="shared" si="15"/>
        <v>0</v>
      </c>
      <c r="BC39" s="23">
        <f t="shared" si="16"/>
        <v>0</v>
      </c>
      <c r="BD39" s="23">
        <f t="shared" si="17"/>
        <v>0</v>
      </c>
      <c r="BE39" s="23">
        <f t="shared" si="18"/>
        <v>0</v>
      </c>
      <c r="BF39" s="23">
        <f t="shared" si="12"/>
        <v>0</v>
      </c>
      <c r="BG39" s="23">
        <f t="shared" si="12"/>
        <v>0</v>
      </c>
      <c r="BH39" s="23">
        <f t="shared" si="12"/>
        <v>0</v>
      </c>
      <c r="BI39" s="23">
        <f t="shared" si="12"/>
        <v>0</v>
      </c>
      <c r="BJ39" s="24">
        <f t="shared" si="12"/>
        <v>0</v>
      </c>
      <c r="BV39" s="32" t="str">
        <f t="shared" si="19"/>
        <v xml:space="preserve"> </v>
      </c>
      <c r="BW39" s="32" t="str">
        <f t="shared" si="20"/>
        <v xml:space="preserve"> </v>
      </c>
      <c r="BX39" s="32" t="str">
        <f t="shared" si="21"/>
        <v xml:space="preserve"> </v>
      </c>
      <c r="BY39" s="32" t="str">
        <f t="shared" si="22"/>
        <v xml:space="preserve"> </v>
      </c>
      <c r="BZ39" s="32" t="str">
        <f t="shared" si="23"/>
        <v xml:space="preserve"> </v>
      </c>
      <c r="CA39" s="32" t="str">
        <f t="shared" si="24"/>
        <v xml:space="preserve"> </v>
      </c>
      <c r="CB39" s="32" t="str">
        <f t="shared" si="25"/>
        <v xml:space="preserve"> </v>
      </c>
      <c r="CC39" s="32" t="str">
        <f t="shared" si="26"/>
        <v xml:space="preserve"> </v>
      </c>
      <c r="CD39" s="32" t="str">
        <f t="shared" si="27"/>
        <v xml:space="preserve"> </v>
      </c>
      <c r="CE39" s="32" t="str">
        <f t="shared" si="28"/>
        <v xml:space="preserve"> </v>
      </c>
      <c r="CF39" s="33" t="e">
        <f t="shared" si="7"/>
        <v>#DIV/0!</v>
      </c>
      <c r="CG39" s="34">
        <f t="shared" si="8"/>
        <v>0</v>
      </c>
      <c r="CH39" s="34" t="e">
        <f t="shared" si="9"/>
        <v>#DIV/0!</v>
      </c>
      <c r="CU39" s="47"/>
      <c r="CV39" s="47"/>
      <c r="CW39" s="47"/>
      <c r="CX39" s="47"/>
      <c r="CY39" s="47"/>
      <c r="CZ39" s="47"/>
      <c r="DA39" s="47"/>
      <c r="DB39" s="47"/>
    </row>
    <row r="40" spans="2:106" s="4" customFormat="1" ht="15.75" x14ac:dyDescent="0.2">
      <c r="B40" s="17"/>
      <c r="C40" s="17"/>
      <c r="D40" s="168" t="str">
        <f t="shared" si="5"/>
        <v xml:space="preserve"> </v>
      </c>
      <c r="E40" s="180"/>
      <c r="F40" s="43"/>
      <c r="G40" s="43"/>
      <c r="H40" s="43"/>
      <c r="I40" s="52"/>
      <c r="J40" s="60"/>
      <c r="K40" s="205"/>
      <c r="L40" s="172"/>
      <c r="M40" s="172"/>
      <c r="N40" s="172"/>
      <c r="O40" s="172"/>
      <c r="P40" s="172"/>
      <c r="Q40" s="202"/>
      <c r="R40" s="196"/>
      <c r="S40" s="197"/>
      <c r="T40" s="197"/>
      <c r="U40" s="197"/>
      <c r="V40" s="197"/>
      <c r="W40" s="197"/>
      <c r="X40" s="197"/>
      <c r="Y40" s="197"/>
      <c r="Z40" s="197"/>
      <c r="AA40" s="198"/>
      <c r="AB40" s="129"/>
      <c r="AC40" s="215"/>
      <c r="AD40" s="157" t="e">
        <f t="shared" si="29"/>
        <v>#DIV/0!</v>
      </c>
      <c r="AE40" s="21">
        <f t="shared" si="10"/>
        <v>0</v>
      </c>
      <c r="AF40" s="22">
        <f t="shared" si="10"/>
        <v>0</v>
      </c>
      <c r="AG40" s="23">
        <f t="shared" si="10"/>
        <v>0</v>
      </c>
      <c r="AH40" s="23">
        <f t="shared" si="10"/>
        <v>0</v>
      </c>
      <c r="AI40" s="23">
        <f t="shared" si="10"/>
        <v>0</v>
      </c>
      <c r="AJ40" s="23">
        <f t="shared" si="10"/>
        <v>0</v>
      </c>
      <c r="AK40" s="23">
        <f t="shared" si="10"/>
        <v>0</v>
      </c>
      <c r="AL40" s="23">
        <f t="shared" si="10"/>
        <v>0</v>
      </c>
      <c r="AM40" s="23">
        <f t="shared" si="10"/>
        <v>0</v>
      </c>
      <c r="AN40" s="24">
        <f t="shared" si="10"/>
        <v>0</v>
      </c>
      <c r="AP40" s="22">
        <f t="shared" si="11"/>
        <v>0</v>
      </c>
      <c r="AQ40" s="22">
        <f t="shared" si="11"/>
        <v>0</v>
      </c>
      <c r="AR40" s="23">
        <f t="shared" si="11"/>
        <v>0</v>
      </c>
      <c r="AS40" s="23">
        <f t="shared" si="11"/>
        <v>0</v>
      </c>
      <c r="AT40" s="23">
        <f t="shared" si="11"/>
        <v>0</v>
      </c>
      <c r="AU40" s="23">
        <f t="shared" si="11"/>
        <v>0</v>
      </c>
      <c r="AV40" s="23">
        <f t="shared" si="11"/>
        <v>0</v>
      </c>
      <c r="AW40" s="23">
        <f t="shared" si="11"/>
        <v>0</v>
      </c>
      <c r="AX40" s="23">
        <f t="shared" si="11"/>
        <v>0</v>
      </c>
      <c r="AY40" s="24">
        <f t="shared" si="11"/>
        <v>0</v>
      </c>
      <c r="BA40" s="22">
        <f t="shared" si="14"/>
        <v>0</v>
      </c>
      <c r="BB40" s="22">
        <f t="shared" si="15"/>
        <v>0</v>
      </c>
      <c r="BC40" s="23">
        <f t="shared" si="16"/>
        <v>0</v>
      </c>
      <c r="BD40" s="23">
        <f t="shared" si="17"/>
        <v>0</v>
      </c>
      <c r="BE40" s="23">
        <f t="shared" si="18"/>
        <v>0</v>
      </c>
      <c r="BF40" s="23">
        <f t="shared" si="12"/>
        <v>0</v>
      </c>
      <c r="BG40" s="23">
        <f t="shared" si="12"/>
        <v>0</v>
      </c>
      <c r="BH40" s="23">
        <f t="shared" si="12"/>
        <v>0</v>
      </c>
      <c r="BI40" s="23">
        <f t="shared" si="12"/>
        <v>0</v>
      </c>
      <c r="BJ40" s="24">
        <f t="shared" si="12"/>
        <v>0</v>
      </c>
      <c r="BV40" s="32" t="str">
        <f t="shared" si="19"/>
        <v xml:space="preserve"> </v>
      </c>
      <c r="BW40" s="32" t="str">
        <f t="shared" si="20"/>
        <v xml:space="preserve"> </v>
      </c>
      <c r="BX40" s="32" t="str">
        <f t="shared" si="21"/>
        <v xml:space="preserve"> </v>
      </c>
      <c r="BY40" s="32" t="str">
        <f t="shared" si="22"/>
        <v xml:space="preserve"> </v>
      </c>
      <c r="BZ40" s="32" t="str">
        <f t="shared" si="23"/>
        <v xml:space="preserve"> </v>
      </c>
      <c r="CA40" s="32" t="str">
        <f t="shared" si="24"/>
        <v xml:space="preserve"> </v>
      </c>
      <c r="CB40" s="32" t="str">
        <f t="shared" si="25"/>
        <v xml:space="preserve"> </v>
      </c>
      <c r="CC40" s="32" t="str">
        <f t="shared" si="26"/>
        <v xml:space="preserve"> </v>
      </c>
      <c r="CD40" s="32" t="str">
        <f t="shared" si="27"/>
        <v xml:space="preserve"> </v>
      </c>
      <c r="CE40" s="32" t="str">
        <f t="shared" si="28"/>
        <v xml:space="preserve"> </v>
      </c>
      <c r="CF40" s="33" t="e">
        <f t="shared" si="7"/>
        <v>#DIV/0!</v>
      </c>
      <c r="CG40" s="34">
        <f t="shared" si="8"/>
        <v>0</v>
      </c>
      <c r="CH40" s="34" t="e">
        <f t="shared" si="9"/>
        <v>#DIV/0!</v>
      </c>
      <c r="CU40" s="47"/>
      <c r="CV40" s="47"/>
      <c r="CW40" s="47"/>
      <c r="CX40" s="47"/>
      <c r="CY40" s="47"/>
      <c r="CZ40" s="47"/>
      <c r="DA40" s="47"/>
      <c r="DB40" s="47"/>
    </row>
    <row r="41" spans="2:106" s="4" customFormat="1" ht="15.75" x14ac:dyDescent="0.2">
      <c r="B41" s="17"/>
      <c r="C41" s="17"/>
      <c r="D41" s="168" t="str">
        <f t="shared" si="5"/>
        <v xml:space="preserve"> </v>
      </c>
      <c r="E41" s="180"/>
      <c r="F41" s="43"/>
      <c r="G41" s="43"/>
      <c r="H41" s="43"/>
      <c r="I41" s="52"/>
      <c r="J41" s="60"/>
      <c r="K41" s="205"/>
      <c r="L41" s="172"/>
      <c r="M41" s="172"/>
      <c r="N41" s="172"/>
      <c r="O41" s="172"/>
      <c r="P41" s="172"/>
      <c r="Q41" s="202"/>
      <c r="R41" s="196"/>
      <c r="S41" s="197"/>
      <c r="T41" s="197"/>
      <c r="U41" s="197"/>
      <c r="V41" s="197"/>
      <c r="W41" s="197"/>
      <c r="X41" s="197"/>
      <c r="Y41" s="197"/>
      <c r="Z41" s="197"/>
      <c r="AA41" s="198"/>
      <c r="AB41" s="129"/>
      <c r="AC41" s="215"/>
      <c r="AD41" s="157" t="e">
        <f t="shared" si="29"/>
        <v>#DIV/0!</v>
      </c>
      <c r="AE41" s="21">
        <f t="shared" si="10"/>
        <v>0</v>
      </c>
      <c r="AF41" s="22">
        <f t="shared" si="10"/>
        <v>0</v>
      </c>
      <c r="AG41" s="23">
        <f t="shared" si="10"/>
        <v>0</v>
      </c>
      <c r="AH41" s="23">
        <f t="shared" si="10"/>
        <v>0</v>
      </c>
      <c r="AI41" s="23">
        <f t="shared" si="10"/>
        <v>0</v>
      </c>
      <c r="AJ41" s="23">
        <f t="shared" si="10"/>
        <v>0</v>
      </c>
      <c r="AK41" s="23">
        <f t="shared" si="10"/>
        <v>0</v>
      </c>
      <c r="AL41" s="23">
        <f t="shared" si="10"/>
        <v>0</v>
      </c>
      <c r="AM41" s="23">
        <f t="shared" si="10"/>
        <v>0</v>
      </c>
      <c r="AN41" s="24">
        <f t="shared" si="10"/>
        <v>0</v>
      </c>
      <c r="AP41" s="22">
        <f t="shared" si="11"/>
        <v>0</v>
      </c>
      <c r="AQ41" s="22">
        <f t="shared" si="11"/>
        <v>0</v>
      </c>
      <c r="AR41" s="23">
        <f t="shared" si="11"/>
        <v>0</v>
      </c>
      <c r="AS41" s="23">
        <f t="shared" si="11"/>
        <v>0</v>
      </c>
      <c r="AT41" s="23">
        <f t="shared" si="11"/>
        <v>0</v>
      </c>
      <c r="AU41" s="23">
        <f t="shared" si="11"/>
        <v>0</v>
      </c>
      <c r="AV41" s="23">
        <f t="shared" si="11"/>
        <v>0</v>
      </c>
      <c r="AW41" s="23">
        <f t="shared" si="11"/>
        <v>0</v>
      </c>
      <c r="AX41" s="23">
        <f t="shared" si="11"/>
        <v>0</v>
      </c>
      <c r="AY41" s="24">
        <f t="shared" si="11"/>
        <v>0</v>
      </c>
      <c r="BA41" s="22">
        <f t="shared" si="14"/>
        <v>0</v>
      </c>
      <c r="BB41" s="22">
        <f t="shared" si="15"/>
        <v>0</v>
      </c>
      <c r="BC41" s="23">
        <f t="shared" si="16"/>
        <v>0</v>
      </c>
      <c r="BD41" s="23">
        <f t="shared" si="17"/>
        <v>0</v>
      </c>
      <c r="BE41" s="23">
        <f t="shared" si="18"/>
        <v>0</v>
      </c>
      <c r="BF41" s="23">
        <f t="shared" si="12"/>
        <v>0</v>
      </c>
      <c r="BG41" s="23">
        <f t="shared" si="12"/>
        <v>0</v>
      </c>
      <c r="BH41" s="23">
        <f t="shared" si="12"/>
        <v>0</v>
      </c>
      <c r="BI41" s="23">
        <f t="shared" si="12"/>
        <v>0</v>
      </c>
      <c r="BJ41" s="24">
        <f t="shared" si="12"/>
        <v>0</v>
      </c>
      <c r="BV41" s="32" t="str">
        <f t="shared" si="19"/>
        <v xml:space="preserve"> </v>
      </c>
      <c r="BW41" s="32" t="str">
        <f t="shared" si="20"/>
        <v xml:space="preserve"> </v>
      </c>
      <c r="BX41" s="32" t="str">
        <f t="shared" si="21"/>
        <v xml:space="preserve"> </v>
      </c>
      <c r="BY41" s="32" t="str">
        <f t="shared" si="22"/>
        <v xml:space="preserve"> </v>
      </c>
      <c r="BZ41" s="32" t="str">
        <f t="shared" si="23"/>
        <v xml:space="preserve"> </v>
      </c>
      <c r="CA41" s="32" t="str">
        <f t="shared" si="24"/>
        <v xml:space="preserve"> </v>
      </c>
      <c r="CB41" s="32" t="str">
        <f t="shared" si="25"/>
        <v xml:space="preserve"> </v>
      </c>
      <c r="CC41" s="32" t="str">
        <f t="shared" si="26"/>
        <v xml:space="preserve"> </v>
      </c>
      <c r="CD41" s="32" t="str">
        <f t="shared" si="27"/>
        <v xml:space="preserve"> </v>
      </c>
      <c r="CE41" s="32" t="str">
        <f t="shared" si="28"/>
        <v xml:space="preserve"> </v>
      </c>
      <c r="CF41" s="33" t="e">
        <f t="shared" si="7"/>
        <v>#DIV/0!</v>
      </c>
      <c r="CG41" s="34">
        <f t="shared" si="8"/>
        <v>0</v>
      </c>
      <c r="CH41" s="34" t="e">
        <f t="shared" si="9"/>
        <v>#DIV/0!</v>
      </c>
      <c r="CU41" s="47"/>
      <c r="CV41" s="47"/>
      <c r="CW41" s="47"/>
      <c r="CX41" s="47"/>
      <c r="CY41" s="47"/>
      <c r="CZ41" s="47"/>
      <c r="DA41" s="47"/>
      <c r="DB41" s="47"/>
    </row>
    <row r="42" spans="2:106" s="4" customFormat="1" ht="15.75" x14ac:dyDescent="0.2">
      <c r="B42" s="17"/>
      <c r="C42" s="17"/>
      <c r="D42" s="168" t="str">
        <f t="shared" si="5"/>
        <v xml:space="preserve"> </v>
      </c>
      <c r="E42" s="180"/>
      <c r="F42" s="43"/>
      <c r="G42" s="43"/>
      <c r="H42" s="43"/>
      <c r="I42" s="52"/>
      <c r="J42" s="60"/>
      <c r="K42" s="205"/>
      <c r="L42" s="172"/>
      <c r="M42" s="172"/>
      <c r="N42" s="172"/>
      <c r="O42" s="172"/>
      <c r="P42" s="172"/>
      <c r="Q42" s="202"/>
      <c r="R42" s="196"/>
      <c r="S42" s="197"/>
      <c r="T42" s="197"/>
      <c r="U42" s="197"/>
      <c r="V42" s="197"/>
      <c r="W42" s="197"/>
      <c r="X42" s="197"/>
      <c r="Y42" s="197"/>
      <c r="Z42" s="197"/>
      <c r="AA42" s="198"/>
      <c r="AB42" s="129"/>
      <c r="AC42" s="215"/>
      <c r="AD42" s="157" t="e">
        <f t="shared" si="29"/>
        <v>#DIV/0!</v>
      </c>
      <c r="AE42" s="21">
        <f t="shared" ref="AE42:AN67" si="30">IF(R42="S",1,0)</f>
        <v>0</v>
      </c>
      <c r="AF42" s="22">
        <f t="shared" si="30"/>
        <v>0</v>
      </c>
      <c r="AG42" s="23">
        <f t="shared" si="30"/>
        <v>0</v>
      </c>
      <c r="AH42" s="23">
        <f t="shared" si="30"/>
        <v>0</v>
      </c>
      <c r="AI42" s="23">
        <f t="shared" si="30"/>
        <v>0</v>
      </c>
      <c r="AJ42" s="23">
        <f t="shared" si="30"/>
        <v>0</v>
      </c>
      <c r="AK42" s="23">
        <f t="shared" si="30"/>
        <v>0</v>
      </c>
      <c r="AL42" s="23">
        <f t="shared" si="30"/>
        <v>0</v>
      </c>
      <c r="AM42" s="23">
        <f t="shared" si="30"/>
        <v>0</v>
      </c>
      <c r="AN42" s="24">
        <f t="shared" si="30"/>
        <v>0</v>
      </c>
      <c r="AP42" s="22">
        <f t="shared" ref="AP42:AP53" si="31">IF(R42="C",1,0)</f>
        <v>0</v>
      </c>
      <c r="AQ42" s="22">
        <f t="shared" ref="AQ42:AQ53" si="32">IF(S42="C",1,0)</f>
        <v>0</v>
      </c>
      <c r="AR42" s="23">
        <f t="shared" ref="AR42:AR53" si="33">IF(T42="C",1,0)</f>
        <v>0</v>
      </c>
      <c r="AS42" s="23">
        <f t="shared" ref="AS42:AS53" si="34">IF(U42="C",1,0)</f>
        <v>0</v>
      </c>
      <c r="AT42" s="23">
        <f t="shared" ref="AT42:AT53" si="35">IF(V42="C",1,0)</f>
        <v>0</v>
      </c>
      <c r="AU42" s="23">
        <f t="shared" ref="AU42:AU53" si="36">IF(W42="C",1,0)</f>
        <v>0</v>
      </c>
      <c r="AV42" s="23">
        <f t="shared" ref="AV42:AV53" si="37">IF(X42="C",1,0)</f>
        <v>0</v>
      </c>
      <c r="AW42" s="23">
        <f t="shared" ref="AW42:AW53" si="38">IF(Y42="C",1,0)</f>
        <v>0</v>
      </c>
      <c r="AX42" s="23">
        <f t="shared" ref="AX42:AX53" si="39">IF(Z42="C",1,0)</f>
        <v>0</v>
      </c>
      <c r="AY42" s="24">
        <f t="shared" ref="AY42:AY53" si="40">IF(AA42="C",1,0)</f>
        <v>0</v>
      </c>
      <c r="BA42" s="22">
        <f t="shared" si="14"/>
        <v>0</v>
      </c>
      <c r="BB42" s="22">
        <f t="shared" si="15"/>
        <v>0</v>
      </c>
      <c r="BC42" s="23">
        <f t="shared" si="16"/>
        <v>0</v>
      </c>
      <c r="BD42" s="23">
        <f t="shared" si="17"/>
        <v>0</v>
      </c>
      <c r="BE42" s="23">
        <f t="shared" si="18"/>
        <v>0</v>
      </c>
      <c r="BF42" s="23">
        <f t="shared" si="12"/>
        <v>0</v>
      </c>
      <c r="BG42" s="23">
        <f t="shared" si="12"/>
        <v>0</v>
      </c>
      <c r="BH42" s="23">
        <f t="shared" si="12"/>
        <v>0</v>
      </c>
      <c r="BI42" s="23">
        <f t="shared" si="12"/>
        <v>0</v>
      </c>
      <c r="BJ42" s="24">
        <f t="shared" si="12"/>
        <v>0</v>
      </c>
      <c r="BV42" s="32" t="str">
        <f t="shared" si="19"/>
        <v xml:space="preserve"> </v>
      </c>
      <c r="BW42" s="32" t="str">
        <f t="shared" si="20"/>
        <v xml:space="preserve"> </v>
      </c>
      <c r="BX42" s="32" t="str">
        <f t="shared" si="21"/>
        <v xml:space="preserve"> </v>
      </c>
      <c r="BY42" s="32" t="str">
        <f t="shared" si="22"/>
        <v xml:space="preserve"> </v>
      </c>
      <c r="BZ42" s="32" t="str">
        <f t="shared" si="23"/>
        <v xml:space="preserve"> </v>
      </c>
      <c r="CA42" s="32" t="str">
        <f t="shared" si="24"/>
        <v xml:space="preserve"> </v>
      </c>
      <c r="CB42" s="32" t="str">
        <f t="shared" si="25"/>
        <v xml:space="preserve"> </v>
      </c>
      <c r="CC42" s="32" t="str">
        <f t="shared" si="26"/>
        <v xml:space="preserve"> </v>
      </c>
      <c r="CD42" s="32" t="str">
        <f t="shared" si="27"/>
        <v xml:space="preserve"> </v>
      </c>
      <c r="CE42" s="32" t="str">
        <f t="shared" si="28"/>
        <v xml:space="preserve"> </v>
      </c>
      <c r="CF42" s="33" t="e">
        <f t="shared" si="7"/>
        <v>#DIV/0!</v>
      </c>
      <c r="CG42" s="34">
        <f t="shared" si="8"/>
        <v>0</v>
      </c>
      <c r="CH42" s="34" t="e">
        <f t="shared" si="9"/>
        <v>#DIV/0!</v>
      </c>
      <c r="CU42" s="47"/>
      <c r="CV42" s="47"/>
      <c r="CW42" s="47"/>
      <c r="CX42" s="47"/>
      <c r="CY42" s="47"/>
      <c r="CZ42" s="47"/>
      <c r="DA42" s="47"/>
      <c r="DB42" s="47"/>
    </row>
    <row r="43" spans="2:106" s="4" customFormat="1" ht="15.75" x14ac:dyDescent="0.2">
      <c r="B43" s="17"/>
      <c r="C43" s="17"/>
      <c r="D43" s="168" t="str">
        <f t="shared" si="5"/>
        <v xml:space="preserve"> </v>
      </c>
      <c r="E43" s="180"/>
      <c r="F43" s="50"/>
      <c r="G43" s="50"/>
      <c r="H43" s="50"/>
      <c r="I43" s="52"/>
      <c r="J43" s="99"/>
      <c r="K43" s="205"/>
      <c r="L43" s="172"/>
      <c r="M43" s="172"/>
      <c r="N43" s="172"/>
      <c r="O43" s="172"/>
      <c r="P43" s="172"/>
      <c r="Q43" s="113"/>
      <c r="R43" s="196"/>
      <c r="S43" s="197"/>
      <c r="T43" s="197"/>
      <c r="U43" s="197"/>
      <c r="V43" s="197"/>
      <c r="W43" s="197"/>
      <c r="X43" s="197"/>
      <c r="Y43" s="197"/>
      <c r="Z43" s="197"/>
      <c r="AA43" s="198"/>
      <c r="AB43" s="129"/>
      <c r="AC43" s="215"/>
      <c r="AD43" s="157" t="e">
        <f t="shared" si="29"/>
        <v>#DIV/0!</v>
      </c>
      <c r="AE43" s="21">
        <f t="shared" si="30"/>
        <v>0</v>
      </c>
      <c r="AF43" s="22">
        <f t="shared" si="30"/>
        <v>0</v>
      </c>
      <c r="AG43" s="23">
        <f t="shared" si="30"/>
        <v>0</v>
      </c>
      <c r="AH43" s="23">
        <f t="shared" si="30"/>
        <v>0</v>
      </c>
      <c r="AI43" s="23">
        <f t="shared" si="30"/>
        <v>0</v>
      </c>
      <c r="AJ43" s="23">
        <f t="shared" si="30"/>
        <v>0</v>
      </c>
      <c r="AK43" s="23">
        <f t="shared" si="30"/>
        <v>0</v>
      </c>
      <c r="AL43" s="23">
        <f t="shared" si="30"/>
        <v>0</v>
      </c>
      <c r="AM43" s="23">
        <f t="shared" si="30"/>
        <v>0</v>
      </c>
      <c r="AN43" s="24">
        <f t="shared" si="30"/>
        <v>0</v>
      </c>
      <c r="AP43" s="22">
        <f t="shared" si="31"/>
        <v>0</v>
      </c>
      <c r="AQ43" s="22">
        <f t="shared" si="32"/>
        <v>0</v>
      </c>
      <c r="AR43" s="23">
        <f t="shared" si="33"/>
        <v>0</v>
      </c>
      <c r="AS43" s="23">
        <f t="shared" si="34"/>
        <v>0</v>
      </c>
      <c r="AT43" s="23">
        <f t="shared" si="35"/>
        <v>0</v>
      </c>
      <c r="AU43" s="23">
        <f t="shared" si="36"/>
        <v>0</v>
      </c>
      <c r="AV43" s="23">
        <f t="shared" si="37"/>
        <v>0</v>
      </c>
      <c r="AW43" s="23">
        <f t="shared" si="38"/>
        <v>0</v>
      </c>
      <c r="AX43" s="23">
        <f t="shared" si="39"/>
        <v>0</v>
      </c>
      <c r="AY43" s="24">
        <f t="shared" si="40"/>
        <v>0</v>
      </c>
      <c r="BA43" s="22">
        <f t="shared" si="14"/>
        <v>0</v>
      </c>
      <c r="BB43" s="22">
        <f t="shared" si="15"/>
        <v>0</v>
      </c>
      <c r="BC43" s="23">
        <f t="shared" si="16"/>
        <v>0</v>
      </c>
      <c r="BD43" s="23">
        <f t="shared" si="17"/>
        <v>0</v>
      </c>
      <c r="BE43" s="23">
        <f t="shared" si="18"/>
        <v>0</v>
      </c>
      <c r="BF43" s="23">
        <f t="shared" si="12"/>
        <v>0</v>
      </c>
      <c r="BG43" s="23">
        <f t="shared" si="12"/>
        <v>0</v>
      </c>
      <c r="BH43" s="23">
        <f t="shared" si="12"/>
        <v>0</v>
      </c>
      <c r="BI43" s="23">
        <f t="shared" si="12"/>
        <v>0</v>
      </c>
      <c r="BJ43" s="24">
        <f t="shared" si="12"/>
        <v>0</v>
      </c>
      <c r="BV43" s="32" t="str">
        <f t="shared" si="19"/>
        <v xml:space="preserve"> </v>
      </c>
      <c r="BW43" s="32" t="str">
        <f t="shared" si="20"/>
        <v xml:space="preserve"> </v>
      </c>
      <c r="BX43" s="32" t="str">
        <f t="shared" si="21"/>
        <v xml:space="preserve"> </v>
      </c>
      <c r="BY43" s="32" t="str">
        <f t="shared" si="22"/>
        <v xml:space="preserve"> </v>
      </c>
      <c r="BZ43" s="32" t="str">
        <f t="shared" si="23"/>
        <v xml:space="preserve"> </v>
      </c>
      <c r="CA43" s="32" t="str">
        <f t="shared" si="24"/>
        <v xml:space="preserve"> </v>
      </c>
      <c r="CB43" s="32" t="str">
        <f t="shared" si="25"/>
        <v xml:space="preserve"> </v>
      </c>
      <c r="CC43" s="32" t="str">
        <f t="shared" si="26"/>
        <v xml:space="preserve"> </v>
      </c>
      <c r="CD43" s="32" t="str">
        <f t="shared" si="27"/>
        <v xml:space="preserve"> </v>
      </c>
      <c r="CE43" s="32" t="str">
        <f t="shared" si="28"/>
        <v xml:space="preserve"> </v>
      </c>
      <c r="CF43" s="33" t="e">
        <f t="shared" si="7"/>
        <v>#DIV/0!</v>
      </c>
      <c r="CG43" s="34">
        <f t="shared" si="8"/>
        <v>0</v>
      </c>
      <c r="CH43" s="34" t="e">
        <f t="shared" si="9"/>
        <v>#DIV/0!</v>
      </c>
      <c r="CU43" s="47"/>
      <c r="CV43" s="47"/>
      <c r="CW43" s="47"/>
      <c r="CX43" s="47"/>
      <c r="CY43" s="47"/>
      <c r="CZ43" s="47"/>
      <c r="DA43" s="47"/>
      <c r="DB43" s="47"/>
    </row>
    <row r="44" spans="2:106" s="4" customFormat="1" ht="15.75" x14ac:dyDescent="0.2">
      <c r="B44" s="17"/>
      <c r="C44" s="17"/>
      <c r="D44" s="168" t="str">
        <f t="shared" si="5"/>
        <v xml:space="preserve"> </v>
      </c>
      <c r="E44" s="180"/>
      <c r="F44" s="43"/>
      <c r="G44" s="43"/>
      <c r="H44" s="43"/>
      <c r="I44" s="148"/>
      <c r="J44" s="60"/>
      <c r="K44" s="205"/>
      <c r="L44" s="172"/>
      <c r="M44" s="172"/>
      <c r="N44" s="172"/>
      <c r="O44" s="172"/>
      <c r="P44" s="172"/>
      <c r="Q44" s="202"/>
      <c r="R44" s="196"/>
      <c r="S44" s="197"/>
      <c r="T44" s="197"/>
      <c r="U44" s="197"/>
      <c r="V44" s="197"/>
      <c r="W44" s="197"/>
      <c r="X44" s="197"/>
      <c r="Y44" s="197"/>
      <c r="Z44" s="197"/>
      <c r="AA44" s="198"/>
      <c r="AB44" s="129"/>
      <c r="AC44" s="215"/>
      <c r="AD44" s="157" t="e">
        <f t="shared" si="29"/>
        <v>#DIV/0!</v>
      </c>
      <c r="AE44" s="21">
        <f t="shared" si="30"/>
        <v>0</v>
      </c>
      <c r="AF44" s="22">
        <f t="shared" si="30"/>
        <v>0</v>
      </c>
      <c r="AG44" s="23">
        <f t="shared" si="30"/>
        <v>0</v>
      </c>
      <c r="AH44" s="23">
        <f t="shared" si="30"/>
        <v>0</v>
      </c>
      <c r="AI44" s="23">
        <f t="shared" si="30"/>
        <v>0</v>
      </c>
      <c r="AJ44" s="23">
        <f t="shared" si="30"/>
        <v>0</v>
      </c>
      <c r="AK44" s="23">
        <f t="shared" si="30"/>
        <v>0</v>
      </c>
      <c r="AL44" s="23">
        <f t="shared" si="30"/>
        <v>0</v>
      </c>
      <c r="AM44" s="23">
        <f t="shared" si="30"/>
        <v>0</v>
      </c>
      <c r="AN44" s="24">
        <f t="shared" si="30"/>
        <v>0</v>
      </c>
      <c r="AP44" s="22">
        <f t="shared" si="31"/>
        <v>0</v>
      </c>
      <c r="AQ44" s="22">
        <f t="shared" si="32"/>
        <v>0</v>
      </c>
      <c r="AR44" s="23">
        <f t="shared" si="33"/>
        <v>0</v>
      </c>
      <c r="AS44" s="23">
        <f t="shared" si="34"/>
        <v>0</v>
      </c>
      <c r="AT44" s="23">
        <f t="shared" si="35"/>
        <v>0</v>
      </c>
      <c r="AU44" s="23">
        <f t="shared" si="36"/>
        <v>0</v>
      </c>
      <c r="AV44" s="23">
        <f t="shared" si="37"/>
        <v>0</v>
      </c>
      <c r="AW44" s="23">
        <f t="shared" si="38"/>
        <v>0</v>
      </c>
      <c r="AX44" s="23">
        <f t="shared" si="39"/>
        <v>0</v>
      </c>
      <c r="AY44" s="24">
        <f t="shared" si="40"/>
        <v>0</v>
      </c>
      <c r="BA44" s="22">
        <f t="shared" si="14"/>
        <v>0</v>
      </c>
      <c r="BB44" s="22">
        <f t="shared" si="15"/>
        <v>0</v>
      </c>
      <c r="BC44" s="23">
        <f t="shared" si="16"/>
        <v>0</v>
      </c>
      <c r="BD44" s="23">
        <f t="shared" si="17"/>
        <v>0</v>
      </c>
      <c r="BE44" s="23">
        <f t="shared" si="18"/>
        <v>0</v>
      </c>
      <c r="BF44" s="23">
        <f t="shared" si="12"/>
        <v>0</v>
      </c>
      <c r="BG44" s="23">
        <f t="shared" si="12"/>
        <v>0</v>
      </c>
      <c r="BH44" s="23">
        <f t="shared" si="12"/>
        <v>0</v>
      </c>
      <c r="BI44" s="23">
        <f t="shared" si="12"/>
        <v>0</v>
      </c>
      <c r="BJ44" s="24">
        <f t="shared" si="12"/>
        <v>0</v>
      </c>
      <c r="BV44" s="32" t="str">
        <f t="shared" si="19"/>
        <v xml:space="preserve"> </v>
      </c>
      <c r="BW44" s="32" t="str">
        <f t="shared" si="20"/>
        <v xml:space="preserve"> </v>
      </c>
      <c r="BX44" s="32" t="str">
        <f t="shared" si="21"/>
        <v xml:space="preserve"> </v>
      </c>
      <c r="BY44" s="32" t="str">
        <f t="shared" si="22"/>
        <v xml:space="preserve"> </v>
      </c>
      <c r="BZ44" s="32" t="str">
        <f t="shared" si="23"/>
        <v xml:space="preserve"> </v>
      </c>
      <c r="CA44" s="32" t="str">
        <f t="shared" si="24"/>
        <v xml:space="preserve"> </v>
      </c>
      <c r="CB44" s="32" t="str">
        <f t="shared" si="25"/>
        <v xml:space="preserve"> </v>
      </c>
      <c r="CC44" s="32" t="str">
        <f t="shared" si="26"/>
        <v xml:space="preserve"> </v>
      </c>
      <c r="CD44" s="32" t="str">
        <f t="shared" si="27"/>
        <v xml:space="preserve"> </v>
      </c>
      <c r="CE44" s="32" t="str">
        <f t="shared" si="28"/>
        <v xml:space="preserve"> </v>
      </c>
      <c r="CF44" s="33" t="e">
        <f t="shared" si="7"/>
        <v>#DIV/0!</v>
      </c>
      <c r="CG44" s="34">
        <f t="shared" si="8"/>
        <v>0</v>
      </c>
      <c r="CH44" s="34" t="e">
        <f t="shared" si="9"/>
        <v>#DIV/0!</v>
      </c>
      <c r="CU44" s="47"/>
      <c r="CV44" s="47"/>
      <c r="CW44" s="47"/>
      <c r="CX44" s="47"/>
      <c r="CY44" s="47"/>
      <c r="CZ44" s="47"/>
      <c r="DA44" s="47"/>
      <c r="DB44" s="47"/>
    </row>
    <row r="45" spans="2:106" s="4" customFormat="1" ht="15.75" x14ac:dyDescent="0.2">
      <c r="B45" s="17"/>
      <c r="C45" s="17"/>
      <c r="D45" s="168" t="str">
        <f t="shared" si="5"/>
        <v xml:space="preserve"> </v>
      </c>
      <c r="E45" s="177"/>
      <c r="F45" s="28"/>
      <c r="G45" s="28"/>
      <c r="H45" s="28"/>
      <c r="I45" s="58"/>
      <c r="J45" s="101"/>
      <c r="K45" s="205"/>
      <c r="L45" s="172"/>
      <c r="M45" s="172"/>
      <c r="N45" s="172"/>
      <c r="O45" s="172"/>
      <c r="P45" s="172"/>
      <c r="Q45" s="113"/>
      <c r="R45" s="196"/>
      <c r="S45" s="197"/>
      <c r="T45" s="197"/>
      <c r="U45" s="197"/>
      <c r="V45" s="197"/>
      <c r="W45" s="197"/>
      <c r="X45" s="197"/>
      <c r="Y45" s="197"/>
      <c r="Z45" s="197"/>
      <c r="AA45" s="198"/>
      <c r="AB45" s="129"/>
      <c r="AC45" s="215"/>
      <c r="AD45" s="157" t="e">
        <f t="shared" si="29"/>
        <v>#DIV/0!</v>
      </c>
      <c r="AE45" s="21">
        <f t="shared" si="30"/>
        <v>0</v>
      </c>
      <c r="AF45" s="22">
        <f t="shared" si="30"/>
        <v>0</v>
      </c>
      <c r="AG45" s="23">
        <f t="shared" si="30"/>
        <v>0</v>
      </c>
      <c r="AH45" s="23">
        <f t="shared" si="30"/>
        <v>0</v>
      </c>
      <c r="AI45" s="23">
        <f t="shared" si="30"/>
        <v>0</v>
      </c>
      <c r="AJ45" s="23">
        <f t="shared" si="30"/>
        <v>0</v>
      </c>
      <c r="AK45" s="23">
        <f t="shared" si="30"/>
        <v>0</v>
      </c>
      <c r="AL45" s="23">
        <f t="shared" si="30"/>
        <v>0</v>
      </c>
      <c r="AM45" s="23">
        <f t="shared" si="30"/>
        <v>0</v>
      </c>
      <c r="AN45" s="24">
        <f t="shared" si="30"/>
        <v>0</v>
      </c>
      <c r="AP45" s="22">
        <f t="shared" si="31"/>
        <v>0</v>
      </c>
      <c r="AQ45" s="22">
        <f t="shared" si="32"/>
        <v>0</v>
      </c>
      <c r="AR45" s="23">
        <f t="shared" si="33"/>
        <v>0</v>
      </c>
      <c r="AS45" s="23">
        <f t="shared" si="34"/>
        <v>0</v>
      </c>
      <c r="AT45" s="23">
        <f t="shared" si="35"/>
        <v>0</v>
      </c>
      <c r="AU45" s="23">
        <f t="shared" si="36"/>
        <v>0</v>
      </c>
      <c r="AV45" s="23">
        <f t="shared" si="37"/>
        <v>0</v>
      </c>
      <c r="AW45" s="23">
        <f t="shared" si="38"/>
        <v>0</v>
      </c>
      <c r="AX45" s="23">
        <f t="shared" si="39"/>
        <v>0</v>
      </c>
      <c r="AY45" s="24">
        <f t="shared" si="40"/>
        <v>0</v>
      </c>
      <c r="BA45" s="22">
        <f t="shared" si="14"/>
        <v>0</v>
      </c>
      <c r="BB45" s="22">
        <f t="shared" si="15"/>
        <v>0</v>
      </c>
      <c r="BC45" s="23">
        <f t="shared" si="16"/>
        <v>0</v>
      </c>
      <c r="BD45" s="23">
        <f t="shared" si="17"/>
        <v>0</v>
      </c>
      <c r="BE45" s="23">
        <f t="shared" si="18"/>
        <v>0</v>
      </c>
      <c r="BF45" s="23">
        <f t="shared" si="12"/>
        <v>0</v>
      </c>
      <c r="BG45" s="23">
        <f t="shared" si="12"/>
        <v>0</v>
      </c>
      <c r="BH45" s="23">
        <f t="shared" si="12"/>
        <v>0</v>
      </c>
      <c r="BI45" s="23">
        <f t="shared" si="12"/>
        <v>0</v>
      </c>
      <c r="BJ45" s="24">
        <f t="shared" si="12"/>
        <v>0</v>
      </c>
      <c r="BV45" s="32" t="str">
        <f t="shared" si="19"/>
        <v xml:space="preserve"> </v>
      </c>
      <c r="BW45" s="32" t="str">
        <f t="shared" si="20"/>
        <v xml:space="preserve"> </v>
      </c>
      <c r="BX45" s="32" t="str">
        <f t="shared" si="21"/>
        <v xml:space="preserve"> </v>
      </c>
      <c r="BY45" s="32" t="str">
        <f t="shared" si="22"/>
        <v xml:space="preserve"> </v>
      </c>
      <c r="BZ45" s="32" t="str">
        <f t="shared" si="23"/>
        <v xml:space="preserve"> </v>
      </c>
      <c r="CA45" s="32" t="str">
        <f t="shared" si="24"/>
        <v xml:space="preserve"> </v>
      </c>
      <c r="CB45" s="32" t="str">
        <f t="shared" si="25"/>
        <v xml:space="preserve"> </v>
      </c>
      <c r="CC45" s="32" t="str">
        <f t="shared" si="26"/>
        <v xml:space="preserve"> </v>
      </c>
      <c r="CD45" s="32" t="str">
        <f t="shared" si="27"/>
        <v xml:space="preserve"> </v>
      </c>
      <c r="CE45" s="32" t="str">
        <f t="shared" si="28"/>
        <v xml:space="preserve"> </v>
      </c>
      <c r="CF45" s="33" t="e">
        <f t="shared" si="7"/>
        <v>#DIV/0!</v>
      </c>
      <c r="CG45" s="34">
        <f t="shared" si="8"/>
        <v>0</v>
      </c>
      <c r="CH45" s="34" t="e">
        <f t="shared" si="9"/>
        <v>#DIV/0!</v>
      </c>
      <c r="CU45" s="47"/>
      <c r="CV45" s="47"/>
      <c r="CW45" s="47"/>
      <c r="CX45" s="47"/>
      <c r="CY45" s="47"/>
      <c r="CZ45" s="47"/>
      <c r="DA45" s="47"/>
      <c r="DB45" s="47"/>
    </row>
    <row r="46" spans="2:106" s="4" customFormat="1" ht="15.75" x14ac:dyDescent="0.2">
      <c r="B46" s="17"/>
      <c r="C46" s="17"/>
      <c r="D46" s="168" t="str">
        <f t="shared" si="5"/>
        <v xml:space="preserve"> </v>
      </c>
      <c r="E46" s="180"/>
      <c r="F46" s="43"/>
      <c r="G46" s="43"/>
      <c r="H46" s="43"/>
      <c r="I46" s="52"/>
      <c r="J46" s="60"/>
      <c r="K46" s="205"/>
      <c r="L46" s="172"/>
      <c r="M46" s="172"/>
      <c r="N46" s="172"/>
      <c r="O46" s="172"/>
      <c r="P46" s="172"/>
      <c r="Q46" s="202"/>
      <c r="R46" s="196"/>
      <c r="S46" s="197"/>
      <c r="T46" s="197"/>
      <c r="U46" s="197"/>
      <c r="V46" s="197"/>
      <c r="W46" s="197"/>
      <c r="X46" s="197"/>
      <c r="Y46" s="197"/>
      <c r="Z46" s="197"/>
      <c r="AA46" s="198"/>
      <c r="AB46" s="129"/>
      <c r="AC46" s="215"/>
      <c r="AD46" s="157" t="e">
        <f t="shared" si="29"/>
        <v>#DIV/0!</v>
      </c>
      <c r="AE46" s="38">
        <f t="shared" si="30"/>
        <v>0</v>
      </c>
      <c r="AF46" s="39">
        <f t="shared" si="30"/>
        <v>0</v>
      </c>
      <c r="AG46" s="40">
        <f t="shared" si="30"/>
        <v>0</v>
      </c>
      <c r="AH46" s="40">
        <f t="shared" si="30"/>
        <v>0</v>
      </c>
      <c r="AI46" s="40">
        <f t="shared" si="30"/>
        <v>0</v>
      </c>
      <c r="AJ46" s="40">
        <f t="shared" si="30"/>
        <v>0</v>
      </c>
      <c r="AK46" s="40">
        <f t="shared" si="30"/>
        <v>0</v>
      </c>
      <c r="AL46" s="40">
        <f t="shared" si="30"/>
        <v>0</v>
      </c>
      <c r="AM46" s="40">
        <f t="shared" si="30"/>
        <v>0</v>
      </c>
      <c r="AN46" s="41">
        <f t="shared" si="30"/>
        <v>0</v>
      </c>
      <c r="AO46" s="42"/>
      <c r="AP46" s="39">
        <f t="shared" si="31"/>
        <v>0</v>
      </c>
      <c r="AQ46" s="39">
        <f t="shared" si="32"/>
        <v>0</v>
      </c>
      <c r="AR46" s="40">
        <f t="shared" si="33"/>
        <v>0</v>
      </c>
      <c r="AS46" s="40">
        <f t="shared" si="34"/>
        <v>0</v>
      </c>
      <c r="AT46" s="40">
        <f t="shared" si="35"/>
        <v>0</v>
      </c>
      <c r="AU46" s="40">
        <f t="shared" si="36"/>
        <v>0</v>
      </c>
      <c r="AV46" s="40">
        <f t="shared" si="37"/>
        <v>0</v>
      </c>
      <c r="AW46" s="40">
        <f t="shared" si="38"/>
        <v>0</v>
      </c>
      <c r="AX46" s="40">
        <f t="shared" si="39"/>
        <v>0</v>
      </c>
      <c r="AY46" s="41">
        <f t="shared" si="40"/>
        <v>0</v>
      </c>
      <c r="AZ46" s="42"/>
      <c r="BA46" s="39">
        <f t="shared" si="14"/>
        <v>0</v>
      </c>
      <c r="BB46" s="39">
        <f t="shared" si="15"/>
        <v>0</v>
      </c>
      <c r="BC46" s="40">
        <f t="shared" si="16"/>
        <v>0</v>
      </c>
      <c r="BD46" s="40">
        <f t="shared" si="17"/>
        <v>0</v>
      </c>
      <c r="BE46" s="40">
        <f t="shared" si="18"/>
        <v>0</v>
      </c>
      <c r="BF46" s="40">
        <f t="shared" si="12"/>
        <v>0</v>
      </c>
      <c r="BG46" s="40">
        <f t="shared" si="12"/>
        <v>0</v>
      </c>
      <c r="BH46" s="40">
        <f t="shared" si="12"/>
        <v>0</v>
      </c>
      <c r="BI46" s="40">
        <f t="shared" si="12"/>
        <v>0</v>
      </c>
      <c r="BJ46" s="41">
        <f t="shared" si="12"/>
        <v>0</v>
      </c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32" t="str">
        <f t="shared" si="19"/>
        <v xml:space="preserve"> </v>
      </c>
      <c r="BW46" s="32" t="str">
        <f t="shared" si="20"/>
        <v xml:space="preserve"> </v>
      </c>
      <c r="BX46" s="32" t="str">
        <f t="shared" si="21"/>
        <v xml:space="preserve"> </v>
      </c>
      <c r="BY46" s="32" t="str">
        <f t="shared" si="22"/>
        <v xml:space="preserve"> </v>
      </c>
      <c r="BZ46" s="32" t="str">
        <f t="shared" si="23"/>
        <v xml:space="preserve"> </v>
      </c>
      <c r="CA46" s="32" t="str">
        <f t="shared" si="24"/>
        <v xml:space="preserve"> </v>
      </c>
      <c r="CB46" s="32" t="str">
        <f t="shared" si="25"/>
        <v xml:space="preserve"> </v>
      </c>
      <c r="CC46" s="32" t="str">
        <f t="shared" si="26"/>
        <v xml:space="preserve"> </v>
      </c>
      <c r="CD46" s="32" t="str">
        <f t="shared" si="27"/>
        <v xml:space="preserve"> </v>
      </c>
      <c r="CE46" s="32" t="str">
        <f t="shared" si="28"/>
        <v xml:space="preserve"> </v>
      </c>
      <c r="CF46" s="33" t="e">
        <f t="shared" si="7"/>
        <v>#DIV/0!</v>
      </c>
      <c r="CG46" s="34">
        <f t="shared" si="8"/>
        <v>0</v>
      </c>
      <c r="CH46" s="34" t="e">
        <f t="shared" si="9"/>
        <v>#DIV/0!</v>
      </c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9"/>
      <c r="CV46" s="49"/>
      <c r="CW46" s="49"/>
      <c r="CX46" s="49"/>
      <c r="CY46" s="49"/>
      <c r="CZ46" s="49"/>
      <c r="DA46" s="47"/>
      <c r="DB46" s="47"/>
    </row>
    <row r="47" spans="2:106" s="4" customFormat="1" ht="15.75" x14ac:dyDescent="0.2">
      <c r="B47" s="17"/>
      <c r="C47" s="17"/>
      <c r="D47" s="168" t="str">
        <f t="shared" si="5"/>
        <v xml:space="preserve"> </v>
      </c>
      <c r="E47" s="180"/>
      <c r="F47" s="43"/>
      <c r="G47" s="43"/>
      <c r="H47" s="43"/>
      <c r="I47" s="52"/>
      <c r="J47" s="99"/>
      <c r="K47" s="205"/>
      <c r="L47" s="172"/>
      <c r="M47" s="172"/>
      <c r="N47" s="172"/>
      <c r="O47" s="172"/>
      <c r="P47" s="172"/>
      <c r="Q47" s="202"/>
      <c r="R47" s="196"/>
      <c r="S47" s="197"/>
      <c r="T47" s="197"/>
      <c r="U47" s="197"/>
      <c r="V47" s="197"/>
      <c r="W47" s="197"/>
      <c r="X47" s="197"/>
      <c r="Y47" s="197"/>
      <c r="Z47" s="197"/>
      <c r="AA47" s="198"/>
      <c r="AB47" s="129"/>
      <c r="AC47" s="215"/>
      <c r="AD47" s="157" t="e">
        <f t="shared" si="29"/>
        <v>#DIV/0!</v>
      </c>
      <c r="AE47" s="21">
        <f t="shared" si="30"/>
        <v>0</v>
      </c>
      <c r="AF47" s="22">
        <f t="shared" si="30"/>
        <v>0</v>
      </c>
      <c r="AG47" s="23">
        <f t="shared" si="30"/>
        <v>0</v>
      </c>
      <c r="AH47" s="23">
        <f t="shared" si="30"/>
        <v>0</v>
      </c>
      <c r="AI47" s="23">
        <f t="shared" si="30"/>
        <v>0</v>
      </c>
      <c r="AJ47" s="23">
        <f t="shared" si="30"/>
        <v>0</v>
      </c>
      <c r="AK47" s="23">
        <f t="shared" si="30"/>
        <v>0</v>
      </c>
      <c r="AL47" s="23">
        <f t="shared" si="30"/>
        <v>0</v>
      </c>
      <c r="AM47" s="23">
        <f t="shared" si="30"/>
        <v>0</v>
      </c>
      <c r="AN47" s="24">
        <f t="shared" si="30"/>
        <v>0</v>
      </c>
      <c r="AP47" s="22">
        <f t="shared" si="31"/>
        <v>0</v>
      </c>
      <c r="AQ47" s="22">
        <f t="shared" si="32"/>
        <v>0</v>
      </c>
      <c r="AR47" s="23">
        <f t="shared" si="33"/>
        <v>0</v>
      </c>
      <c r="AS47" s="23">
        <f t="shared" si="34"/>
        <v>0</v>
      </c>
      <c r="AT47" s="23">
        <f t="shared" si="35"/>
        <v>0</v>
      </c>
      <c r="AU47" s="23">
        <f t="shared" si="36"/>
        <v>0</v>
      </c>
      <c r="AV47" s="23">
        <f t="shared" si="37"/>
        <v>0</v>
      </c>
      <c r="AW47" s="23">
        <f t="shared" si="38"/>
        <v>0</v>
      </c>
      <c r="AX47" s="23">
        <f t="shared" si="39"/>
        <v>0</v>
      </c>
      <c r="AY47" s="24">
        <f t="shared" si="40"/>
        <v>0</v>
      </c>
      <c r="BA47" s="22">
        <f t="shared" si="14"/>
        <v>0</v>
      </c>
      <c r="BB47" s="22">
        <f t="shared" si="15"/>
        <v>0</v>
      </c>
      <c r="BC47" s="23">
        <f t="shared" si="16"/>
        <v>0</v>
      </c>
      <c r="BD47" s="23">
        <f t="shared" si="17"/>
        <v>0</v>
      </c>
      <c r="BE47" s="23">
        <f t="shared" si="18"/>
        <v>0</v>
      </c>
      <c r="BF47" s="23">
        <f t="shared" si="12"/>
        <v>0</v>
      </c>
      <c r="BG47" s="23">
        <f t="shared" si="12"/>
        <v>0</v>
      </c>
      <c r="BH47" s="23">
        <f t="shared" si="12"/>
        <v>0</v>
      </c>
      <c r="BI47" s="23">
        <f t="shared" si="12"/>
        <v>0</v>
      </c>
      <c r="BJ47" s="24">
        <f t="shared" si="12"/>
        <v>0</v>
      </c>
      <c r="BV47" s="32" t="str">
        <f t="shared" si="19"/>
        <v xml:space="preserve"> </v>
      </c>
      <c r="BW47" s="32" t="str">
        <f t="shared" si="20"/>
        <v xml:space="preserve"> </v>
      </c>
      <c r="BX47" s="32" t="str">
        <f t="shared" si="21"/>
        <v xml:space="preserve"> </v>
      </c>
      <c r="BY47" s="32" t="str">
        <f t="shared" si="22"/>
        <v xml:space="preserve"> </v>
      </c>
      <c r="BZ47" s="32" t="str">
        <f t="shared" si="23"/>
        <v xml:space="preserve"> </v>
      </c>
      <c r="CA47" s="32" t="str">
        <f t="shared" si="24"/>
        <v xml:space="preserve"> </v>
      </c>
      <c r="CB47" s="32" t="str">
        <f t="shared" si="25"/>
        <v xml:space="preserve"> </v>
      </c>
      <c r="CC47" s="32" t="str">
        <f t="shared" si="26"/>
        <v xml:space="preserve"> </v>
      </c>
      <c r="CD47" s="32" t="str">
        <f t="shared" si="27"/>
        <v xml:space="preserve"> </v>
      </c>
      <c r="CE47" s="32" t="str">
        <f t="shared" si="28"/>
        <v xml:space="preserve"> </v>
      </c>
      <c r="CF47" s="33" t="e">
        <f t="shared" si="7"/>
        <v>#DIV/0!</v>
      </c>
      <c r="CG47" s="34">
        <f t="shared" si="8"/>
        <v>0</v>
      </c>
      <c r="CH47" s="34" t="e">
        <f t="shared" si="9"/>
        <v>#DIV/0!</v>
      </c>
      <c r="CU47" s="47"/>
      <c r="CV47" s="47"/>
      <c r="CW47" s="47"/>
      <c r="CX47" s="47"/>
      <c r="CY47" s="47"/>
      <c r="CZ47" s="47"/>
      <c r="DA47" s="47"/>
      <c r="DB47" s="47"/>
    </row>
    <row r="48" spans="2:106" s="4" customFormat="1" ht="15.75" x14ac:dyDescent="0.2">
      <c r="B48" s="17"/>
      <c r="C48" s="17"/>
      <c r="D48" s="168" t="str">
        <f t="shared" si="5"/>
        <v xml:space="preserve"> </v>
      </c>
      <c r="E48" s="180"/>
      <c r="F48" s="43"/>
      <c r="G48" s="43"/>
      <c r="H48" s="43"/>
      <c r="I48" s="52"/>
      <c r="J48" s="60"/>
      <c r="K48" s="205"/>
      <c r="L48" s="172"/>
      <c r="M48" s="172"/>
      <c r="N48" s="172"/>
      <c r="O48" s="172"/>
      <c r="P48" s="172"/>
      <c r="Q48" s="202"/>
      <c r="R48" s="196"/>
      <c r="S48" s="197"/>
      <c r="T48" s="197"/>
      <c r="U48" s="197"/>
      <c r="V48" s="197"/>
      <c r="W48" s="197"/>
      <c r="X48" s="197"/>
      <c r="Y48" s="197"/>
      <c r="Z48" s="197"/>
      <c r="AA48" s="198"/>
      <c r="AB48" s="129"/>
      <c r="AC48" s="215"/>
      <c r="AD48" s="157" t="e">
        <f t="shared" si="29"/>
        <v>#DIV/0!</v>
      </c>
      <c r="AE48" s="21">
        <f t="shared" si="30"/>
        <v>0</v>
      </c>
      <c r="AF48" s="22">
        <f t="shared" si="30"/>
        <v>0</v>
      </c>
      <c r="AG48" s="23">
        <f t="shared" si="30"/>
        <v>0</v>
      </c>
      <c r="AH48" s="23">
        <f t="shared" si="30"/>
        <v>0</v>
      </c>
      <c r="AI48" s="23">
        <f t="shared" si="30"/>
        <v>0</v>
      </c>
      <c r="AJ48" s="23">
        <f t="shared" si="30"/>
        <v>0</v>
      </c>
      <c r="AK48" s="23">
        <f t="shared" si="30"/>
        <v>0</v>
      </c>
      <c r="AL48" s="23">
        <f t="shared" si="30"/>
        <v>0</v>
      </c>
      <c r="AM48" s="23">
        <f t="shared" si="30"/>
        <v>0</v>
      </c>
      <c r="AN48" s="24">
        <f t="shared" si="30"/>
        <v>0</v>
      </c>
      <c r="AP48" s="22">
        <f t="shared" si="31"/>
        <v>0</v>
      </c>
      <c r="AQ48" s="22">
        <f t="shared" si="32"/>
        <v>0</v>
      </c>
      <c r="AR48" s="23">
        <f t="shared" si="33"/>
        <v>0</v>
      </c>
      <c r="AS48" s="23">
        <f t="shared" si="34"/>
        <v>0</v>
      </c>
      <c r="AT48" s="23">
        <f t="shared" si="35"/>
        <v>0</v>
      </c>
      <c r="AU48" s="23">
        <f t="shared" si="36"/>
        <v>0</v>
      </c>
      <c r="AV48" s="23">
        <f t="shared" si="37"/>
        <v>0</v>
      </c>
      <c r="AW48" s="23">
        <f t="shared" si="38"/>
        <v>0</v>
      </c>
      <c r="AX48" s="23">
        <f t="shared" si="39"/>
        <v>0</v>
      </c>
      <c r="AY48" s="24">
        <f t="shared" si="40"/>
        <v>0</v>
      </c>
      <c r="BA48" s="22">
        <f t="shared" si="14"/>
        <v>0</v>
      </c>
      <c r="BB48" s="22">
        <f t="shared" si="15"/>
        <v>0</v>
      </c>
      <c r="BC48" s="23">
        <f t="shared" si="16"/>
        <v>0</v>
      </c>
      <c r="BD48" s="23">
        <f t="shared" si="17"/>
        <v>0</v>
      </c>
      <c r="BE48" s="23">
        <f t="shared" si="18"/>
        <v>0</v>
      </c>
      <c r="BF48" s="23">
        <f t="shared" si="12"/>
        <v>0</v>
      </c>
      <c r="BG48" s="23">
        <f t="shared" si="12"/>
        <v>0</v>
      </c>
      <c r="BH48" s="23">
        <f t="shared" si="12"/>
        <v>0</v>
      </c>
      <c r="BI48" s="23">
        <f t="shared" si="12"/>
        <v>0</v>
      </c>
      <c r="BJ48" s="24">
        <f t="shared" si="12"/>
        <v>0</v>
      </c>
      <c r="BV48" s="32" t="str">
        <f t="shared" si="19"/>
        <v xml:space="preserve"> </v>
      </c>
      <c r="BW48" s="32" t="str">
        <f t="shared" si="20"/>
        <v xml:space="preserve"> </v>
      </c>
      <c r="BX48" s="32" t="str">
        <f t="shared" si="21"/>
        <v xml:space="preserve"> </v>
      </c>
      <c r="BY48" s="32" t="str">
        <f t="shared" si="22"/>
        <v xml:space="preserve"> </v>
      </c>
      <c r="BZ48" s="32" t="str">
        <f t="shared" si="23"/>
        <v xml:space="preserve"> </v>
      </c>
      <c r="CA48" s="32" t="str">
        <f t="shared" si="24"/>
        <v xml:space="preserve"> </v>
      </c>
      <c r="CB48" s="32" t="str">
        <f t="shared" si="25"/>
        <v xml:space="preserve"> </v>
      </c>
      <c r="CC48" s="32" t="str">
        <f t="shared" si="26"/>
        <v xml:space="preserve"> </v>
      </c>
      <c r="CD48" s="32" t="str">
        <f t="shared" si="27"/>
        <v xml:space="preserve"> </v>
      </c>
      <c r="CE48" s="32" t="str">
        <f t="shared" si="28"/>
        <v xml:space="preserve"> </v>
      </c>
      <c r="CF48" s="33" t="e">
        <f t="shared" si="7"/>
        <v>#DIV/0!</v>
      </c>
      <c r="CG48" s="34">
        <f t="shared" si="8"/>
        <v>0</v>
      </c>
      <c r="CH48" s="34" t="e">
        <f t="shared" si="9"/>
        <v>#DIV/0!</v>
      </c>
      <c r="CU48" s="47"/>
      <c r="CV48" s="47"/>
      <c r="CW48" s="47"/>
      <c r="CX48" s="47"/>
      <c r="CY48" s="47"/>
      <c r="CZ48" s="47"/>
      <c r="DA48" s="47"/>
      <c r="DB48" s="47"/>
    </row>
    <row r="49" spans="2:106" s="4" customFormat="1" ht="15.75" x14ac:dyDescent="0.2">
      <c r="B49" s="17"/>
      <c r="C49" s="17"/>
      <c r="D49" s="168" t="str">
        <f t="shared" si="5"/>
        <v xml:space="preserve"> </v>
      </c>
      <c r="E49" s="180"/>
      <c r="F49" s="43"/>
      <c r="G49" s="43"/>
      <c r="H49" s="43"/>
      <c r="I49" s="52"/>
      <c r="J49" s="60"/>
      <c r="K49" s="205"/>
      <c r="L49" s="172"/>
      <c r="M49" s="172"/>
      <c r="N49" s="172"/>
      <c r="O49" s="172"/>
      <c r="P49" s="172"/>
      <c r="Q49" s="202"/>
      <c r="R49" s="196"/>
      <c r="S49" s="197"/>
      <c r="T49" s="197"/>
      <c r="U49" s="197"/>
      <c r="V49" s="197"/>
      <c r="W49" s="197"/>
      <c r="X49" s="197"/>
      <c r="Y49" s="197"/>
      <c r="Z49" s="197"/>
      <c r="AA49" s="198"/>
      <c r="AB49" s="129"/>
      <c r="AC49" s="215"/>
      <c r="AD49" s="157" t="e">
        <f t="shared" si="29"/>
        <v>#DIV/0!</v>
      </c>
      <c r="AE49" s="21">
        <f t="shared" si="30"/>
        <v>0</v>
      </c>
      <c r="AF49" s="22">
        <f t="shared" si="30"/>
        <v>0</v>
      </c>
      <c r="AG49" s="23">
        <f t="shared" si="30"/>
        <v>0</v>
      </c>
      <c r="AH49" s="23">
        <f t="shared" si="30"/>
        <v>0</v>
      </c>
      <c r="AI49" s="23">
        <f t="shared" si="30"/>
        <v>0</v>
      </c>
      <c r="AJ49" s="23">
        <f t="shared" si="30"/>
        <v>0</v>
      </c>
      <c r="AK49" s="23">
        <f t="shared" si="30"/>
        <v>0</v>
      </c>
      <c r="AL49" s="23">
        <f t="shared" si="30"/>
        <v>0</v>
      </c>
      <c r="AM49" s="23">
        <f t="shared" si="30"/>
        <v>0</v>
      </c>
      <c r="AN49" s="24">
        <f t="shared" si="30"/>
        <v>0</v>
      </c>
      <c r="AP49" s="22">
        <f t="shared" si="31"/>
        <v>0</v>
      </c>
      <c r="AQ49" s="22">
        <f t="shared" si="32"/>
        <v>0</v>
      </c>
      <c r="AR49" s="23">
        <f t="shared" si="33"/>
        <v>0</v>
      </c>
      <c r="AS49" s="23">
        <f t="shared" si="34"/>
        <v>0</v>
      </c>
      <c r="AT49" s="23">
        <f t="shared" si="35"/>
        <v>0</v>
      </c>
      <c r="AU49" s="23">
        <f t="shared" si="36"/>
        <v>0</v>
      </c>
      <c r="AV49" s="23">
        <f t="shared" si="37"/>
        <v>0</v>
      </c>
      <c r="AW49" s="23">
        <f t="shared" si="38"/>
        <v>0</v>
      </c>
      <c r="AX49" s="23">
        <f t="shared" si="39"/>
        <v>0</v>
      </c>
      <c r="AY49" s="24">
        <f t="shared" si="40"/>
        <v>0</v>
      </c>
      <c r="BA49" s="22">
        <f t="shared" si="14"/>
        <v>0</v>
      </c>
      <c r="BB49" s="22">
        <f t="shared" si="15"/>
        <v>0</v>
      </c>
      <c r="BC49" s="23">
        <f t="shared" si="16"/>
        <v>0</v>
      </c>
      <c r="BD49" s="23">
        <f t="shared" si="17"/>
        <v>0</v>
      </c>
      <c r="BE49" s="23">
        <f t="shared" si="18"/>
        <v>0</v>
      </c>
      <c r="BF49" s="23">
        <f t="shared" si="12"/>
        <v>0</v>
      </c>
      <c r="BG49" s="23">
        <f t="shared" si="12"/>
        <v>0</v>
      </c>
      <c r="BH49" s="23">
        <f t="shared" si="12"/>
        <v>0</v>
      </c>
      <c r="BI49" s="23">
        <f t="shared" si="12"/>
        <v>0</v>
      </c>
      <c r="BJ49" s="24">
        <f t="shared" si="12"/>
        <v>0</v>
      </c>
      <c r="BV49" s="32" t="str">
        <f t="shared" si="19"/>
        <v xml:space="preserve"> </v>
      </c>
      <c r="BW49" s="32" t="str">
        <f t="shared" si="20"/>
        <v xml:space="preserve"> </v>
      </c>
      <c r="BX49" s="32" t="str">
        <f t="shared" si="21"/>
        <v xml:space="preserve"> </v>
      </c>
      <c r="BY49" s="32" t="str">
        <f t="shared" si="22"/>
        <v xml:space="preserve"> </v>
      </c>
      <c r="BZ49" s="32" t="str">
        <f t="shared" si="23"/>
        <v xml:space="preserve"> </v>
      </c>
      <c r="CA49" s="32" t="str">
        <f t="shared" si="24"/>
        <v xml:space="preserve"> </v>
      </c>
      <c r="CB49" s="32" t="str">
        <f t="shared" si="25"/>
        <v xml:space="preserve"> </v>
      </c>
      <c r="CC49" s="32" t="str">
        <f t="shared" si="26"/>
        <v xml:space="preserve"> </v>
      </c>
      <c r="CD49" s="32" t="str">
        <f t="shared" si="27"/>
        <v xml:space="preserve"> </v>
      </c>
      <c r="CE49" s="32" t="str">
        <f t="shared" si="28"/>
        <v xml:space="preserve"> </v>
      </c>
      <c r="CF49" s="33" t="e">
        <f t="shared" si="7"/>
        <v>#DIV/0!</v>
      </c>
      <c r="CG49" s="34">
        <f t="shared" si="8"/>
        <v>0</v>
      </c>
      <c r="CH49" s="34" t="e">
        <f t="shared" si="9"/>
        <v>#DIV/0!</v>
      </c>
      <c r="CU49" s="47"/>
      <c r="CV49" s="47"/>
      <c r="CW49" s="47"/>
      <c r="CX49" s="47"/>
      <c r="CY49" s="47"/>
      <c r="CZ49" s="47"/>
      <c r="DA49" s="47"/>
      <c r="DB49" s="47"/>
    </row>
    <row r="50" spans="2:106" s="4" customFormat="1" ht="15.75" x14ac:dyDescent="0.2">
      <c r="B50" s="17"/>
      <c r="C50" s="17"/>
      <c r="D50" s="168" t="str">
        <f t="shared" si="5"/>
        <v xml:space="preserve"> </v>
      </c>
      <c r="E50" s="180"/>
      <c r="F50" s="43"/>
      <c r="G50" s="28"/>
      <c r="H50" s="43"/>
      <c r="I50" s="52"/>
      <c r="J50" s="99"/>
      <c r="K50" s="205"/>
      <c r="L50" s="172"/>
      <c r="M50" s="172"/>
      <c r="N50" s="172"/>
      <c r="O50" s="172"/>
      <c r="P50" s="172"/>
      <c r="Q50" s="202"/>
      <c r="R50" s="196"/>
      <c r="S50" s="197"/>
      <c r="T50" s="197"/>
      <c r="U50" s="197"/>
      <c r="V50" s="197"/>
      <c r="W50" s="197"/>
      <c r="X50" s="197"/>
      <c r="Y50" s="197"/>
      <c r="Z50" s="197"/>
      <c r="AA50" s="198"/>
      <c r="AB50" s="129"/>
      <c r="AC50" s="215"/>
      <c r="AD50" s="157" t="e">
        <f t="shared" si="29"/>
        <v>#DIV/0!</v>
      </c>
      <c r="AE50" s="21">
        <f t="shared" si="30"/>
        <v>0</v>
      </c>
      <c r="AF50" s="22">
        <f t="shared" si="30"/>
        <v>0</v>
      </c>
      <c r="AG50" s="23">
        <f t="shared" si="30"/>
        <v>0</v>
      </c>
      <c r="AH50" s="23">
        <f t="shared" si="30"/>
        <v>0</v>
      </c>
      <c r="AI50" s="23">
        <f t="shared" si="30"/>
        <v>0</v>
      </c>
      <c r="AJ50" s="23">
        <f t="shared" si="30"/>
        <v>0</v>
      </c>
      <c r="AK50" s="23">
        <f t="shared" si="30"/>
        <v>0</v>
      </c>
      <c r="AL50" s="23">
        <f t="shared" si="30"/>
        <v>0</v>
      </c>
      <c r="AM50" s="23">
        <f t="shared" si="30"/>
        <v>0</v>
      </c>
      <c r="AN50" s="24">
        <f t="shared" si="30"/>
        <v>0</v>
      </c>
      <c r="AP50" s="22">
        <f t="shared" si="31"/>
        <v>0</v>
      </c>
      <c r="AQ50" s="22">
        <f t="shared" si="32"/>
        <v>0</v>
      </c>
      <c r="AR50" s="23">
        <f t="shared" si="33"/>
        <v>0</v>
      </c>
      <c r="AS50" s="23">
        <f t="shared" si="34"/>
        <v>0</v>
      </c>
      <c r="AT50" s="23">
        <f t="shared" si="35"/>
        <v>0</v>
      </c>
      <c r="AU50" s="23">
        <f t="shared" si="36"/>
        <v>0</v>
      </c>
      <c r="AV50" s="23">
        <f t="shared" si="37"/>
        <v>0</v>
      </c>
      <c r="AW50" s="23">
        <f t="shared" si="38"/>
        <v>0</v>
      </c>
      <c r="AX50" s="23">
        <f t="shared" si="39"/>
        <v>0</v>
      </c>
      <c r="AY50" s="24">
        <f t="shared" si="40"/>
        <v>0</v>
      </c>
      <c r="BA50" s="22">
        <f t="shared" si="14"/>
        <v>0</v>
      </c>
      <c r="BB50" s="22">
        <f t="shared" si="15"/>
        <v>0</v>
      </c>
      <c r="BC50" s="23">
        <f t="shared" si="16"/>
        <v>0</v>
      </c>
      <c r="BD50" s="23">
        <f t="shared" si="17"/>
        <v>0</v>
      </c>
      <c r="BE50" s="23">
        <f t="shared" si="18"/>
        <v>0</v>
      </c>
      <c r="BF50" s="23">
        <f t="shared" si="12"/>
        <v>0</v>
      </c>
      <c r="BG50" s="23">
        <f t="shared" si="12"/>
        <v>0</v>
      </c>
      <c r="BH50" s="23">
        <f t="shared" si="12"/>
        <v>0</v>
      </c>
      <c r="BI50" s="23">
        <f t="shared" si="12"/>
        <v>0</v>
      </c>
      <c r="BJ50" s="24">
        <f t="shared" si="12"/>
        <v>0</v>
      </c>
      <c r="BV50" s="32" t="str">
        <f t="shared" si="19"/>
        <v xml:space="preserve"> </v>
      </c>
      <c r="BW50" s="32" t="str">
        <f t="shared" si="20"/>
        <v xml:space="preserve"> </v>
      </c>
      <c r="BX50" s="32" t="str">
        <f t="shared" si="21"/>
        <v xml:space="preserve"> </v>
      </c>
      <c r="BY50" s="32" t="str">
        <f t="shared" si="22"/>
        <v xml:space="preserve"> </v>
      </c>
      <c r="BZ50" s="32" t="str">
        <f t="shared" si="23"/>
        <v xml:space="preserve"> </v>
      </c>
      <c r="CA50" s="32" t="str">
        <f t="shared" si="24"/>
        <v xml:space="preserve"> </v>
      </c>
      <c r="CB50" s="32" t="str">
        <f t="shared" si="25"/>
        <v xml:space="preserve"> </v>
      </c>
      <c r="CC50" s="32" t="str">
        <f t="shared" si="26"/>
        <v xml:space="preserve"> </v>
      </c>
      <c r="CD50" s="32" t="str">
        <f t="shared" si="27"/>
        <v xml:space="preserve"> </v>
      </c>
      <c r="CE50" s="32" t="str">
        <f t="shared" si="28"/>
        <v xml:space="preserve"> </v>
      </c>
      <c r="CF50" s="33" t="e">
        <f t="shared" si="7"/>
        <v>#DIV/0!</v>
      </c>
      <c r="CG50" s="34">
        <f t="shared" si="8"/>
        <v>0</v>
      </c>
      <c r="CH50" s="34" t="e">
        <f t="shared" si="9"/>
        <v>#DIV/0!</v>
      </c>
      <c r="CU50" s="47"/>
      <c r="CV50" s="47"/>
      <c r="CW50" s="47"/>
      <c r="CX50" s="47"/>
      <c r="CY50" s="47"/>
      <c r="CZ50" s="47"/>
      <c r="DA50" s="47"/>
      <c r="DB50" s="47"/>
    </row>
    <row r="51" spans="2:106" s="4" customFormat="1" ht="15.75" x14ac:dyDescent="0.2">
      <c r="B51" s="17"/>
      <c r="C51" s="17"/>
      <c r="D51" s="168" t="str">
        <f t="shared" si="5"/>
        <v xml:space="preserve"> </v>
      </c>
      <c r="E51" s="181"/>
      <c r="F51" s="62"/>
      <c r="G51" s="43"/>
      <c r="H51" s="43"/>
      <c r="I51" s="52"/>
      <c r="J51" s="60"/>
      <c r="K51" s="205"/>
      <c r="L51" s="172"/>
      <c r="M51" s="172"/>
      <c r="N51" s="172"/>
      <c r="O51" s="172"/>
      <c r="P51" s="172"/>
      <c r="Q51" s="206"/>
      <c r="R51" s="196"/>
      <c r="S51" s="197"/>
      <c r="T51" s="197"/>
      <c r="U51" s="197"/>
      <c r="V51" s="197"/>
      <c r="W51" s="197"/>
      <c r="X51" s="197"/>
      <c r="Y51" s="197"/>
      <c r="Z51" s="197"/>
      <c r="AA51" s="198"/>
      <c r="AB51" s="129"/>
      <c r="AC51" s="215"/>
      <c r="AD51" s="157" t="e">
        <f t="shared" si="29"/>
        <v>#DIV/0!</v>
      </c>
      <c r="AE51" s="21">
        <f t="shared" si="30"/>
        <v>0</v>
      </c>
      <c r="AF51" s="22">
        <f t="shared" si="30"/>
        <v>0</v>
      </c>
      <c r="AG51" s="23">
        <f t="shared" si="30"/>
        <v>0</v>
      </c>
      <c r="AH51" s="23">
        <f t="shared" si="30"/>
        <v>0</v>
      </c>
      <c r="AI51" s="23">
        <f t="shared" si="30"/>
        <v>0</v>
      </c>
      <c r="AJ51" s="23">
        <f t="shared" si="30"/>
        <v>0</v>
      </c>
      <c r="AK51" s="23">
        <f t="shared" si="30"/>
        <v>0</v>
      </c>
      <c r="AL51" s="23">
        <f t="shared" si="30"/>
        <v>0</v>
      </c>
      <c r="AM51" s="23">
        <f t="shared" si="30"/>
        <v>0</v>
      </c>
      <c r="AN51" s="24">
        <f t="shared" si="30"/>
        <v>0</v>
      </c>
      <c r="AP51" s="22">
        <f t="shared" si="31"/>
        <v>0</v>
      </c>
      <c r="AQ51" s="22">
        <f t="shared" si="32"/>
        <v>0</v>
      </c>
      <c r="AR51" s="23">
        <f t="shared" si="33"/>
        <v>0</v>
      </c>
      <c r="AS51" s="23">
        <f t="shared" si="34"/>
        <v>0</v>
      </c>
      <c r="AT51" s="23">
        <f t="shared" si="35"/>
        <v>0</v>
      </c>
      <c r="AU51" s="23">
        <f t="shared" si="36"/>
        <v>0</v>
      </c>
      <c r="AV51" s="23">
        <f t="shared" si="37"/>
        <v>0</v>
      </c>
      <c r="AW51" s="23">
        <f t="shared" si="38"/>
        <v>0</v>
      </c>
      <c r="AX51" s="23">
        <f t="shared" si="39"/>
        <v>0</v>
      </c>
      <c r="AY51" s="24">
        <f t="shared" si="40"/>
        <v>0</v>
      </c>
      <c r="BA51" s="22">
        <f>IF(S51="I",1,0)</f>
        <v>0</v>
      </c>
      <c r="BB51" s="22">
        <f t="shared" ref="BB51:BJ53" si="41">IF(S51="I",1,0)</f>
        <v>0</v>
      </c>
      <c r="BC51" s="23">
        <f t="shared" si="41"/>
        <v>0</v>
      </c>
      <c r="BD51" s="23">
        <f t="shared" si="41"/>
        <v>0</v>
      </c>
      <c r="BE51" s="23">
        <f t="shared" si="41"/>
        <v>0</v>
      </c>
      <c r="BF51" s="23">
        <f t="shared" si="41"/>
        <v>0</v>
      </c>
      <c r="BG51" s="23">
        <f t="shared" si="41"/>
        <v>0</v>
      </c>
      <c r="BH51" s="23">
        <f t="shared" si="41"/>
        <v>0</v>
      </c>
      <c r="BI51" s="23">
        <f t="shared" si="41"/>
        <v>0</v>
      </c>
      <c r="BJ51" s="24">
        <f t="shared" si="41"/>
        <v>0</v>
      </c>
      <c r="BV51" s="32" t="str">
        <f t="shared" si="19"/>
        <v xml:space="preserve"> </v>
      </c>
      <c r="BW51" s="32" t="str">
        <f t="shared" si="20"/>
        <v xml:space="preserve"> </v>
      </c>
      <c r="BX51" s="32" t="str">
        <f t="shared" si="21"/>
        <v xml:space="preserve"> </v>
      </c>
      <c r="BY51" s="32" t="str">
        <f t="shared" si="22"/>
        <v xml:space="preserve"> </v>
      </c>
      <c r="BZ51" s="32" t="str">
        <f t="shared" si="23"/>
        <v xml:space="preserve"> </v>
      </c>
      <c r="CA51" s="32" t="str">
        <f t="shared" si="24"/>
        <v xml:space="preserve"> </v>
      </c>
      <c r="CB51" s="32" t="str">
        <f t="shared" si="25"/>
        <v xml:space="preserve"> </v>
      </c>
      <c r="CC51" s="32" t="str">
        <f t="shared" si="26"/>
        <v xml:space="preserve"> </v>
      </c>
      <c r="CD51" s="32" t="str">
        <f t="shared" si="27"/>
        <v xml:space="preserve"> </v>
      </c>
      <c r="CE51" s="32" t="str">
        <f t="shared" si="28"/>
        <v xml:space="preserve"> </v>
      </c>
      <c r="CF51" s="33" t="e">
        <f t="shared" si="7"/>
        <v>#DIV/0!</v>
      </c>
      <c r="CG51" s="34">
        <f t="shared" si="8"/>
        <v>0</v>
      </c>
      <c r="CH51" s="34" t="e">
        <f t="shared" si="9"/>
        <v>#DIV/0!</v>
      </c>
      <c r="CU51" s="47"/>
      <c r="CV51" s="47"/>
      <c r="CW51" s="47"/>
      <c r="CX51" s="47"/>
      <c r="CY51" s="47"/>
      <c r="CZ51" s="47"/>
      <c r="DA51" s="47"/>
      <c r="DB51" s="47"/>
    </row>
    <row r="52" spans="2:106" s="4" customFormat="1" ht="15.75" x14ac:dyDescent="0.2">
      <c r="B52" s="17"/>
      <c r="C52" s="17"/>
      <c r="D52" s="168" t="str">
        <f t="shared" si="5"/>
        <v xml:space="preserve"> </v>
      </c>
      <c r="E52" s="180"/>
      <c r="F52" s="43"/>
      <c r="G52" s="43"/>
      <c r="H52" s="43"/>
      <c r="I52" s="59"/>
      <c r="J52" s="60"/>
      <c r="K52" s="205"/>
      <c r="L52" s="172"/>
      <c r="M52" s="172"/>
      <c r="N52" s="172"/>
      <c r="O52" s="172"/>
      <c r="P52" s="172"/>
      <c r="Q52" s="202"/>
      <c r="R52" s="196"/>
      <c r="S52" s="197"/>
      <c r="T52" s="197"/>
      <c r="U52" s="197"/>
      <c r="V52" s="197"/>
      <c r="W52" s="197"/>
      <c r="X52" s="197"/>
      <c r="Y52" s="197"/>
      <c r="Z52" s="197"/>
      <c r="AA52" s="198"/>
      <c r="AB52" s="129"/>
      <c r="AC52" s="215"/>
      <c r="AD52" s="157" t="e">
        <f t="shared" si="29"/>
        <v>#DIV/0!</v>
      </c>
      <c r="AE52" s="21">
        <f t="shared" si="30"/>
        <v>0</v>
      </c>
      <c r="AF52" s="22">
        <f t="shared" si="30"/>
        <v>0</v>
      </c>
      <c r="AG52" s="23">
        <f t="shared" si="30"/>
        <v>0</v>
      </c>
      <c r="AH52" s="23">
        <f t="shared" si="30"/>
        <v>0</v>
      </c>
      <c r="AI52" s="23">
        <f t="shared" si="30"/>
        <v>0</v>
      </c>
      <c r="AJ52" s="23">
        <f t="shared" si="30"/>
        <v>0</v>
      </c>
      <c r="AK52" s="23">
        <f t="shared" si="30"/>
        <v>0</v>
      </c>
      <c r="AL52" s="23">
        <f t="shared" si="30"/>
        <v>0</v>
      </c>
      <c r="AM52" s="23">
        <f t="shared" si="30"/>
        <v>0</v>
      </c>
      <c r="AN52" s="24">
        <f t="shared" si="30"/>
        <v>0</v>
      </c>
      <c r="AP52" s="22">
        <f t="shared" si="31"/>
        <v>0</v>
      </c>
      <c r="AQ52" s="22">
        <f t="shared" si="32"/>
        <v>0</v>
      </c>
      <c r="AR52" s="23">
        <f t="shared" si="33"/>
        <v>0</v>
      </c>
      <c r="AS52" s="23">
        <f t="shared" si="34"/>
        <v>0</v>
      </c>
      <c r="AT52" s="23">
        <f t="shared" si="35"/>
        <v>0</v>
      </c>
      <c r="AU52" s="23">
        <f t="shared" si="36"/>
        <v>0</v>
      </c>
      <c r="AV52" s="23">
        <f t="shared" si="37"/>
        <v>0</v>
      </c>
      <c r="AW52" s="23">
        <f t="shared" si="38"/>
        <v>0</v>
      </c>
      <c r="AX52" s="23">
        <f t="shared" si="39"/>
        <v>0</v>
      </c>
      <c r="AY52" s="24">
        <f t="shared" si="40"/>
        <v>0</v>
      </c>
      <c r="BA52" s="22">
        <f>IF(R52="I",1,0)</f>
        <v>0</v>
      </c>
      <c r="BB52" s="22">
        <f t="shared" si="41"/>
        <v>0</v>
      </c>
      <c r="BC52" s="23">
        <f t="shared" si="41"/>
        <v>0</v>
      </c>
      <c r="BD52" s="23">
        <f t="shared" si="41"/>
        <v>0</v>
      </c>
      <c r="BE52" s="23">
        <f t="shared" si="41"/>
        <v>0</v>
      </c>
      <c r="BF52" s="23">
        <f t="shared" si="41"/>
        <v>0</v>
      </c>
      <c r="BG52" s="23">
        <f t="shared" si="41"/>
        <v>0</v>
      </c>
      <c r="BH52" s="23">
        <f t="shared" si="41"/>
        <v>0</v>
      </c>
      <c r="BI52" s="23">
        <f t="shared" si="41"/>
        <v>0</v>
      </c>
      <c r="BJ52" s="24">
        <f t="shared" si="41"/>
        <v>0</v>
      </c>
      <c r="BV52" s="32" t="str">
        <f t="shared" si="19"/>
        <v xml:space="preserve"> </v>
      </c>
      <c r="BW52" s="32" t="str">
        <f t="shared" si="20"/>
        <v xml:space="preserve"> </v>
      </c>
      <c r="BX52" s="32" t="str">
        <f t="shared" si="21"/>
        <v xml:space="preserve"> </v>
      </c>
      <c r="BY52" s="32" t="str">
        <f t="shared" si="22"/>
        <v xml:space="preserve"> </v>
      </c>
      <c r="BZ52" s="32" t="str">
        <f t="shared" si="23"/>
        <v xml:space="preserve"> </v>
      </c>
      <c r="CA52" s="32" t="str">
        <f t="shared" si="24"/>
        <v xml:space="preserve"> </v>
      </c>
      <c r="CB52" s="32" t="str">
        <f t="shared" si="25"/>
        <v xml:space="preserve"> </v>
      </c>
      <c r="CC52" s="32" t="str">
        <f t="shared" si="26"/>
        <v xml:space="preserve"> </v>
      </c>
      <c r="CD52" s="32" t="str">
        <f t="shared" si="27"/>
        <v xml:space="preserve"> </v>
      </c>
      <c r="CE52" s="32" t="str">
        <f t="shared" si="28"/>
        <v xml:space="preserve"> </v>
      </c>
      <c r="CF52" s="33" t="e">
        <f t="shared" si="7"/>
        <v>#DIV/0!</v>
      </c>
      <c r="CG52" s="34">
        <f t="shared" si="8"/>
        <v>0</v>
      </c>
      <c r="CH52" s="34" t="e">
        <f t="shared" si="9"/>
        <v>#DIV/0!</v>
      </c>
      <c r="CU52" s="47"/>
      <c r="CV52" s="47"/>
      <c r="CW52" s="47"/>
      <c r="CX52" s="47"/>
      <c r="CY52" s="47"/>
      <c r="CZ52" s="47"/>
      <c r="DA52" s="47"/>
      <c r="DB52" s="47"/>
    </row>
    <row r="53" spans="2:106" s="4" customFormat="1" ht="15.75" x14ac:dyDescent="0.2">
      <c r="B53" s="17"/>
      <c r="C53" s="17"/>
      <c r="D53" s="168" t="str">
        <f t="shared" si="5"/>
        <v xml:space="preserve"> </v>
      </c>
      <c r="E53" s="180"/>
      <c r="F53" s="43"/>
      <c r="G53" s="43"/>
      <c r="H53" s="43"/>
      <c r="I53" s="52"/>
      <c r="J53" s="60"/>
      <c r="K53" s="205"/>
      <c r="L53" s="172"/>
      <c r="M53" s="172"/>
      <c r="N53" s="172"/>
      <c r="O53" s="172"/>
      <c r="P53" s="172"/>
      <c r="Q53" s="202"/>
      <c r="R53" s="196"/>
      <c r="S53" s="197"/>
      <c r="T53" s="197"/>
      <c r="U53" s="197"/>
      <c r="V53" s="197"/>
      <c r="W53" s="197"/>
      <c r="X53" s="197"/>
      <c r="Y53" s="197"/>
      <c r="Z53" s="197"/>
      <c r="AA53" s="198"/>
      <c r="AB53" s="129"/>
      <c r="AC53" s="215"/>
      <c r="AD53" s="157" t="e">
        <f t="shared" si="29"/>
        <v>#DIV/0!</v>
      </c>
      <c r="AE53" s="21">
        <f t="shared" si="30"/>
        <v>0</v>
      </c>
      <c r="AF53" s="22">
        <f t="shared" si="30"/>
        <v>0</v>
      </c>
      <c r="AG53" s="23">
        <f t="shared" si="30"/>
        <v>0</v>
      </c>
      <c r="AH53" s="23">
        <f t="shared" si="30"/>
        <v>0</v>
      </c>
      <c r="AI53" s="23">
        <f t="shared" si="30"/>
        <v>0</v>
      </c>
      <c r="AJ53" s="23">
        <f t="shared" si="30"/>
        <v>0</v>
      </c>
      <c r="AK53" s="23">
        <f t="shared" si="30"/>
        <v>0</v>
      </c>
      <c r="AL53" s="23">
        <f t="shared" si="30"/>
        <v>0</v>
      </c>
      <c r="AM53" s="23">
        <f t="shared" si="30"/>
        <v>0</v>
      </c>
      <c r="AN53" s="24">
        <f t="shared" si="30"/>
        <v>0</v>
      </c>
      <c r="AP53" s="22">
        <f t="shared" si="31"/>
        <v>0</v>
      </c>
      <c r="AQ53" s="22">
        <f t="shared" si="32"/>
        <v>0</v>
      </c>
      <c r="AR53" s="23">
        <f t="shared" si="33"/>
        <v>0</v>
      </c>
      <c r="AS53" s="23">
        <f t="shared" si="34"/>
        <v>0</v>
      </c>
      <c r="AT53" s="23">
        <f t="shared" si="35"/>
        <v>0</v>
      </c>
      <c r="AU53" s="23">
        <f t="shared" si="36"/>
        <v>0</v>
      </c>
      <c r="AV53" s="23">
        <f t="shared" si="37"/>
        <v>0</v>
      </c>
      <c r="AW53" s="23">
        <f t="shared" si="38"/>
        <v>0</v>
      </c>
      <c r="AX53" s="23">
        <f t="shared" si="39"/>
        <v>0</v>
      </c>
      <c r="AY53" s="24">
        <f t="shared" si="40"/>
        <v>0</v>
      </c>
      <c r="BA53" s="22">
        <f>IF(R53="I",1,0)</f>
        <v>0</v>
      </c>
      <c r="BB53" s="22">
        <f t="shared" si="41"/>
        <v>0</v>
      </c>
      <c r="BC53" s="23">
        <f t="shared" si="41"/>
        <v>0</v>
      </c>
      <c r="BD53" s="23">
        <f t="shared" si="41"/>
        <v>0</v>
      </c>
      <c r="BE53" s="23">
        <f t="shared" si="41"/>
        <v>0</v>
      </c>
      <c r="BF53" s="23">
        <f t="shared" si="41"/>
        <v>0</v>
      </c>
      <c r="BG53" s="23">
        <f t="shared" si="41"/>
        <v>0</v>
      </c>
      <c r="BH53" s="23">
        <f t="shared" si="41"/>
        <v>0</v>
      </c>
      <c r="BI53" s="23">
        <f t="shared" si="41"/>
        <v>0</v>
      </c>
      <c r="BJ53" s="24">
        <f t="shared" si="41"/>
        <v>0</v>
      </c>
      <c r="BV53" s="32" t="str">
        <f t="shared" si="19"/>
        <v xml:space="preserve"> </v>
      </c>
      <c r="BW53" s="32" t="str">
        <f t="shared" si="20"/>
        <v xml:space="preserve"> </v>
      </c>
      <c r="BX53" s="32" t="str">
        <f t="shared" si="21"/>
        <v xml:space="preserve"> </v>
      </c>
      <c r="BY53" s="32" t="str">
        <f t="shared" si="22"/>
        <v xml:space="preserve"> </v>
      </c>
      <c r="BZ53" s="32" t="str">
        <f t="shared" si="23"/>
        <v xml:space="preserve"> </v>
      </c>
      <c r="CA53" s="32" t="str">
        <f t="shared" si="24"/>
        <v xml:space="preserve"> </v>
      </c>
      <c r="CB53" s="32" t="str">
        <f t="shared" si="25"/>
        <v xml:space="preserve"> </v>
      </c>
      <c r="CC53" s="32" t="str">
        <f t="shared" si="26"/>
        <v xml:space="preserve"> </v>
      </c>
      <c r="CD53" s="32" t="str">
        <f t="shared" si="27"/>
        <v xml:space="preserve"> </v>
      </c>
      <c r="CE53" s="32" t="str">
        <f t="shared" si="28"/>
        <v xml:space="preserve"> </v>
      </c>
      <c r="CF53" s="33" t="e">
        <f t="shared" si="7"/>
        <v>#DIV/0!</v>
      </c>
      <c r="CG53" s="34">
        <f t="shared" si="8"/>
        <v>0</v>
      </c>
      <c r="CH53" s="34" t="e">
        <f t="shared" si="9"/>
        <v>#DIV/0!</v>
      </c>
      <c r="CU53" s="47"/>
      <c r="CV53" s="47"/>
      <c r="CW53" s="47"/>
      <c r="CX53" s="47"/>
      <c r="CY53" s="47"/>
      <c r="CZ53" s="47"/>
      <c r="DA53" s="47"/>
      <c r="DB53" s="47"/>
    </row>
    <row r="54" spans="2:106" s="4" customFormat="1" ht="15.75" x14ac:dyDescent="0.2">
      <c r="B54" s="17"/>
      <c r="C54" s="17"/>
      <c r="D54" s="168" t="str">
        <f t="shared" si="5"/>
        <v xml:space="preserve"> </v>
      </c>
      <c r="E54" s="180"/>
      <c r="F54" s="43"/>
      <c r="G54" s="43"/>
      <c r="H54" s="43"/>
      <c r="I54" s="52"/>
      <c r="J54" s="60"/>
      <c r="K54" s="205"/>
      <c r="L54" s="172"/>
      <c r="M54" s="172"/>
      <c r="N54" s="172"/>
      <c r="O54" s="172"/>
      <c r="P54" s="172"/>
      <c r="Q54" s="202"/>
      <c r="R54" s="196"/>
      <c r="S54" s="197"/>
      <c r="T54" s="197"/>
      <c r="U54" s="197"/>
      <c r="V54" s="197"/>
      <c r="W54" s="197"/>
      <c r="X54" s="197"/>
      <c r="Y54" s="197"/>
      <c r="Z54" s="197"/>
      <c r="AA54" s="198"/>
      <c r="AB54" s="129"/>
      <c r="AC54" s="215"/>
      <c r="AD54" s="157" t="e">
        <f t="shared" si="29"/>
        <v>#DIV/0!</v>
      </c>
      <c r="AE54" s="21">
        <f t="shared" si="30"/>
        <v>0</v>
      </c>
      <c r="AF54" s="22">
        <f t="shared" si="30"/>
        <v>0</v>
      </c>
      <c r="AG54" s="23">
        <f t="shared" si="30"/>
        <v>0</v>
      </c>
      <c r="AH54" s="23">
        <f t="shared" si="30"/>
        <v>0</v>
      </c>
      <c r="AI54" s="23">
        <f t="shared" si="30"/>
        <v>0</v>
      </c>
      <c r="AJ54" s="23">
        <f t="shared" si="30"/>
        <v>0</v>
      </c>
      <c r="AK54" s="23">
        <f t="shared" si="30"/>
        <v>0</v>
      </c>
      <c r="AL54" s="23">
        <f t="shared" si="30"/>
        <v>0</v>
      </c>
      <c r="AM54" s="23">
        <f t="shared" si="30"/>
        <v>0</v>
      </c>
      <c r="AN54" s="24">
        <f t="shared" si="30"/>
        <v>0</v>
      </c>
      <c r="AP54" s="22">
        <f t="shared" ref="AP54:AY68" si="42">IF(R54="C",1,0)</f>
        <v>0</v>
      </c>
      <c r="AQ54" s="22">
        <f t="shared" si="42"/>
        <v>0</v>
      </c>
      <c r="AR54" s="23">
        <f t="shared" si="42"/>
        <v>0</v>
      </c>
      <c r="AS54" s="23">
        <f t="shared" si="42"/>
        <v>0</v>
      </c>
      <c r="AT54" s="23">
        <f t="shared" si="42"/>
        <v>0</v>
      </c>
      <c r="AU54" s="23">
        <f t="shared" si="42"/>
        <v>0</v>
      </c>
      <c r="AV54" s="23">
        <f t="shared" si="42"/>
        <v>0</v>
      </c>
      <c r="AW54" s="23">
        <f t="shared" si="42"/>
        <v>0</v>
      </c>
      <c r="AX54" s="23">
        <f t="shared" si="42"/>
        <v>0</v>
      </c>
      <c r="AY54" s="24">
        <f t="shared" si="42"/>
        <v>0</v>
      </c>
      <c r="BA54" s="22">
        <f t="shared" ref="BA54:BJ68" si="43">IF(R54="I",1,0)</f>
        <v>0</v>
      </c>
      <c r="BB54" s="22">
        <f t="shared" si="43"/>
        <v>0</v>
      </c>
      <c r="BC54" s="23">
        <f t="shared" si="43"/>
        <v>0</v>
      </c>
      <c r="BD54" s="23">
        <f t="shared" si="43"/>
        <v>0</v>
      </c>
      <c r="BE54" s="23">
        <f t="shared" si="43"/>
        <v>0</v>
      </c>
      <c r="BF54" s="23">
        <f t="shared" si="43"/>
        <v>0</v>
      </c>
      <c r="BG54" s="23">
        <f t="shared" si="43"/>
        <v>0</v>
      </c>
      <c r="BH54" s="23">
        <f t="shared" si="43"/>
        <v>0</v>
      </c>
      <c r="BI54" s="23">
        <f t="shared" si="43"/>
        <v>0</v>
      </c>
      <c r="BJ54" s="24">
        <f t="shared" si="43"/>
        <v>0</v>
      </c>
      <c r="BV54" s="32" t="str">
        <f t="shared" ref="BV54:CE68" si="44">IF(R54="S",1," ")</f>
        <v xml:space="preserve"> </v>
      </c>
      <c r="BW54" s="32" t="str">
        <f t="shared" si="44"/>
        <v xml:space="preserve"> </v>
      </c>
      <c r="BX54" s="32" t="str">
        <f t="shared" si="44"/>
        <v xml:space="preserve"> </v>
      </c>
      <c r="BY54" s="32" t="str">
        <f t="shared" si="44"/>
        <v xml:space="preserve"> </v>
      </c>
      <c r="BZ54" s="32" t="str">
        <f t="shared" si="44"/>
        <v xml:space="preserve"> </v>
      </c>
      <c r="CA54" s="32" t="str">
        <f t="shared" si="44"/>
        <v xml:space="preserve"> </v>
      </c>
      <c r="CB54" s="32" t="str">
        <f t="shared" si="44"/>
        <v xml:space="preserve"> </v>
      </c>
      <c r="CC54" s="32" t="str">
        <f t="shared" si="44"/>
        <v xml:space="preserve"> </v>
      </c>
      <c r="CD54" s="32" t="str">
        <f t="shared" si="44"/>
        <v xml:space="preserve"> </v>
      </c>
      <c r="CE54" s="32" t="str">
        <f t="shared" si="44"/>
        <v xml:space="preserve"> </v>
      </c>
      <c r="CF54" s="33" t="e">
        <f t="shared" si="7"/>
        <v>#DIV/0!</v>
      </c>
      <c r="CG54" s="34">
        <f t="shared" si="8"/>
        <v>0</v>
      </c>
      <c r="CH54" s="34" t="e">
        <f t="shared" si="9"/>
        <v>#DIV/0!</v>
      </c>
      <c r="CU54" s="47"/>
      <c r="CV54" s="47"/>
      <c r="CW54" s="47"/>
      <c r="CX54" s="47"/>
      <c r="CY54" s="47"/>
      <c r="CZ54" s="47"/>
      <c r="DA54" s="47"/>
      <c r="DB54" s="47"/>
    </row>
    <row r="55" spans="2:106" s="4" customFormat="1" ht="15.75" x14ac:dyDescent="0.2">
      <c r="B55" s="17"/>
      <c r="C55" s="17"/>
      <c r="D55" s="168" t="str">
        <f t="shared" si="5"/>
        <v xml:space="preserve"> </v>
      </c>
      <c r="E55" s="180"/>
      <c r="F55" s="43"/>
      <c r="G55" s="43"/>
      <c r="H55" s="43"/>
      <c r="I55" s="52"/>
      <c r="J55" s="102"/>
      <c r="K55" s="205"/>
      <c r="L55" s="172"/>
      <c r="M55" s="172"/>
      <c r="N55" s="172"/>
      <c r="O55" s="172"/>
      <c r="P55" s="172"/>
      <c r="Q55" s="202"/>
      <c r="R55" s="196"/>
      <c r="S55" s="197"/>
      <c r="T55" s="197"/>
      <c r="U55" s="197"/>
      <c r="V55" s="197"/>
      <c r="W55" s="197"/>
      <c r="X55" s="197"/>
      <c r="Y55" s="197"/>
      <c r="Z55" s="197"/>
      <c r="AA55" s="198"/>
      <c r="AB55" s="129"/>
      <c r="AC55" s="215"/>
      <c r="AD55" s="157" t="e">
        <f t="shared" si="29"/>
        <v>#DIV/0!</v>
      </c>
      <c r="AE55" s="21">
        <f t="shared" si="30"/>
        <v>0</v>
      </c>
      <c r="AF55" s="22">
        <f t="shared" si="30"/>
        <v>0</v>
      </c>
      <c r="AG55" s="23">
        <f t="shared" si="30"/>
        <v>0</v>
      </c>
      <c r="AH55" s="23">
        <f t="shared" si="30"/>
        <v>0</v>
      </c>
      <c r="AI55" s="23">
        <f t="shared" si="30"/>
        <v>0</v>
      </c>
      <c r="AJ55" s="23">
        <f t="shared" si="30"/>
        <v>0</v>
      </c>
      <c r="AK55" s="23">
        <f t="shared" si="30"/>
        <v>0</v>
      </c>
      <c r="AL55" s="23">
        <f t="shared" si="30"/>
        <v>0</v>
      </c>
      <c r="AM55" s="23">
        <f t="shared" si="30"/>
        <v>0</v>
      </c>
      <c r="AN55" s="24">
        <f t="shared" si="30"/>
        <v>0</v>
      </c>
      <c r="AP55" s="22">
        <f t="shared" si="42"/>
        <v>0</v>
      </c>
      <c r="AQ55" s="22">
        <f t="shared" si="42"/>
        <v>0</v>
      </c>
      <c r="AR55" s="23">
        <f t="shared" si="42"/>
        <v>0</v>
      </c>
      <c r="AS55" s="23">
        <f t="shared" si="42"/>
        <v>0</v>
      </c>
      <c r="AT55" s="23">
        <f t="shared" si="42"/>
        <v>0</v>
      </c>
      <c r="AU55" s="23">
        <f t="shared" si="42"/>
        <v>0</v>
      </c>
      <c r="AV55" s="23">
        <f t="shared" si="42"/>
        <v>0</v>
      </c>
      <c r="AW55" s="23">
        <f t="shared" si="42"/>
        <v>0</v>
      </c>
      <c r="AX55" s="23">
        <f t="shared" si="42"/>
        <v>0</v>
      </c>
      <c r="AY55" s="24">
        <f t="shared" si="42"/>
        <v>0</v>
      </c>
      <c r="BA55" s="22">
        <f t="shared" si="43"/>
        <v>0</v>
      </c>
      <c r="BB55" s="22">
        <f t="shared" si="43"/>
        <v>0</v>
      </c>
      <c r="BC55" s="23">
        <f t="shared" si="43"/>
        <v>0</v>
      </c>
      <c r="BD55" s="23">
        <f t="shared" si="43"/>
        <v>0</v>
      </c>
      <c r="BE55" s="23">
        <f t="shared" si="43"/>
        <v>0</v>
      </c>
      <c r="BF55" s="23">
        <f t="shared" si="43"/>
        <v>0</v>
      </c>
      <c r="BG55" s="23">
        <f t="shared" si="43"/>
        <v>0</v>
      </c>
      <c r="BH55" s="23">
        <f t="shared" si="43"/>
        <v>0</v>
      </c>
      <c r="BI55" s="23">
        <f t="shared" si="43"/>
        <v>0</v>
      </c>
      <c r="BJ55" s="24">
        <f t="shared" si="43"/>
        <v>0</v>
      </c>
      <c r="BV55" s="32" t="str">
        <f t="shared" si="44"/>
        <v xml:space="preserve"> </v>
      </c>
      <c r="BW55" s="32" t="str">
        <f t="shared" si="44"/>
        <v xml:space="preserve"> </v>
      </c>
      <c r="BX55" s="32" t="str">
        <f t="shared" si="44"/>
        <v xml:space="preserve"> </v>
      </c>
      <c r="BY55" s="32" t="str">
        <f t="shared" si="44"/>
        <v xml:space="preserve"> </v>
      </c>
      <c r="BZ55" s="32" t="str">
        <f t="shared" si="44"/>
        <v xml:space="preserve"> </v>
      </c>
      <c r="CA55" s="32" t="str">
        <f t="shared" si="44"/>
        <v xml:space="preserve"> </v>
      </c>
      <c r="CB55" s="32" t="str">
        <f t="shared" si="44"/>
        <v xml:space="preserve"> </v>
      </c>
      <c r="CC55" s="32" t="str">
        <f t="shared" si="44"/>
        <v xml:space="preserve"> </v>
      </c>
      <c r="CD55" s="32" t="str">
        <f t="shared" si="44"/>
        <v xml:space="preserve"> </v>
      </c>
      <c r="CE55" s="32" t="str">
        <f t="shared" si="44"/>
        <v xml:space="preserve"> </v>
      </c>
      <c r="CF55" s="33" t="e">
        <f t="shared" si="7"/>
        <v>#DIV/0!</v>
      </c>
      <c r="CG55" s="34">
        <f t="shared" si="8"/>
        <v>0</v>
      </c>
      <c r="CH55" s="34" t="e">
        <f t="shared" si="9"/>
        <v>#DIV/0!</v>
      </c>
      <c r="CU55" s="47"/>
      <c r="CV55" s="47"/>
      <c r="CW55" s="47"/>
      <c r="CX55" s="47"/>
      <c r="CY55" s="47"/>
      <c r="CZ55" s="47"/>
      <c r="DA55" s="47"/>
      <c r="DB55" s="47"/>
    </row>
    <row r="56" spans="2:106" s="4" customFormat="1" ht="15.75" x14ac:dyDescent="0.2">
      <c r="B56" s="17"/>
      <c r="C56" s="17"/>
      <c r="D56" s="168" t="str">
        <f t="shared" si="5"/>
        <v xml:space="preserve"> </v>
      </c>
      <c r="E56" s="180"/>
      <c r="F56" s="43"/>
      <c r="G56" s="43"/>
      <c r="H56" s="43"/>
      <c r="I56" s="52"/>
      <c r="J56" s="60"/>
      <c r="K56" s="205"/>
      <c r="L56" s="172"/>
      <c r="M56" s="172"/>
      <c r="N56" s="172"/>
      <c r="O56" s="172"/>
      <c r="P56" s="172"/>
      <c r="Q56" s="202"/>
      <c r="R56" s="196"/>
      <c r="S56" s="197"/>
      <c r="T56" s="197"/>
      <c r="U56" s="197"/>
      <c r="V56" s="197"/>
      <c r="W56" s="197"/>
      <c r="X56" s="197"/>
      <c r="Y56" s="197"/>
      <c r="Z56" s="197"/>
      <c r="AA56" s="198"/>
      <c r="AB56" s="129"/>
      <c r="AC56" s="215"/>
      <c r="AD56" s="157" t="e">
        <f t="shared" si="29"/>
        <v>#DIV/0!</v>
      </c>
      <c r="AE56" s="21">
        <f t="shared" si="30"/>
        <v>0</v>
      </c>
      <c r="AF56" s="22">
        <f t="shared" si="30"/>
        <v>0</v>
      </c>
      <c r="AG56" s="23">
        <f t="shared" si="30"/>
        <v>0</v>
      </c>
      <c r="AH56" s="23">
        <f t="shared" si="30"/>
        <v>0</v>
      </c>
      <c r="AI56" s="23">
        <f t="shared" si="30"/>
        <v>0</v>
      </c>
      <c r="AJ56" s="23">
        <f t="shared" si="30"/>
        <v>0</v>
      </c>
      <c r="AK56" s="23">
        <f t="shared" si="30"/>
        <v>0</v>
      </c>
      <c r="AL56" s="23">
        <f t="shared" si="30"/>
        <v>0</v>
      </c>
      <c r="AM56" s="23">
        <f t="shared" si="30"/>
        <v>0</v>
      </c>
      <c r="AN56" s="24">
        <f t="shared" si="30"/>
        <v>0</v>
      </c>
      <c r="AP56" s="22">
        <f t="shared" si="42"/>
        <v>0</v>
      </c>
      <c r="AQ56" s="22">
        <f t="shared" si="42"/>
        <v>0</v>
      </c>
      <c r="AR56" s="23">
        <f t="shared" si="42"/>
        <v>0</v>
      </c>
      <c r="AS56" s="23">
        <f t="shared" si="42"/>
        <v>0</v>
      </c>
      <c r="AT56" s="23">
        <f t="shared" si="42"/>
        <v>0</v>
      </c>
      <c r="AU56" s="23">
        <f t="shared" si="42"/>
        <v>0</v>
      </c>
      <c r="AV56" s="23">
        <f t="shared" si="42"/>
        <v>0</v>
      </c>
      <c r="AW56" s="23">
        <f t="shared" si="42"/>
        <v>0</v>
      </c>
      <c r="AX56" s="23">
        <f t="shared" si="42"/>
        <v>0</v>
      </c>
      <c r="AY56" s="24">
        <f t="shared" si="42"/>
        <v>0</v>
      </c>
      <c r="BA56" s="22">
        <f t="shared" si="43"/>
        <v>0</v>
      </c>
      <c r="BB56" s="22">
        <f t="shared" si="43"/>
        <v>0</v>
      </c>
      <c r="BC56" s="23">
        <f t="shared" si="43"/>
        <v>0</v>
      </c>
      <c r="BD56" s="23">
        <f t="shared" si="43"/>
        <v>0</v>
      </c>
      <c r="BE56" s="23">
        <f t="shared" si="43"/>
        <v>0</v>
      </c>
      <c r="BF56" s="23">
        <f t="shared" si="43"/>
        <v>0</v>
      </c>
      <c r="BG56" s="23">
        <f t="shared" si="43"/>
        <v>0</v>
      </c>
      <c r="BH56" s="23">
        <f t="shared" si="43"/>
        <v>0</v>
      </c>
      <c r="BI56" s="23">
        <f t="shared" si="43"/>
        <v>0</v>
      </c>
      <c r="BJ56" s="24">
        <f t="shared" si="43"/>
        <v>0</v>
      </c>
      <c r="BV56" s="32" t="str">
        <f t="shared" si="44"/>
        <v xml:space="preserve"> </v>
      </c>
      <c r="BW56" s="32" t="str">
        <f t="shared" si="44"/>
        <v xml:space="preserve"> </v>
      </c>
      <c r="BX56" s="32" t="str">
        <f t="shared" si="44"/>
        <v xml:space="preserve"> </v>
      </c>
      <c r="BY56" s="32" t="str">
        <f t="shared" si="44"/>
        <v xml:space="preserve"> </v>
      </c>
      <c r="BZ56" s="32" t="str">
        <f t="shared" si="44"/>
        <v xml:space="preserve"> </v>
      </c>
      <c r="CA56" s="32" t="str">
        <f t="shared" si="44"/>
        <v xml:space="preserve"> </v>
      </c>
      <c r="CB56" s="32" t="str">
        <f t="shared" si="44"/>
        <v xml:space="preserve"> </v>
      </c>
      <c r="CC56" s="32" t="str">
        <f t="shared" si="44"/>
        <v xml:space="preserve"> </v>
      </c>
      <c r="CD56" s="32" t="str">
        <f t="shared" si="44"/>
        <v xml:space="preserve"> </v>
      </c>
      <c r="CE56" s="32" t="str">
        <f t="shared" si="44"/>
        <v xml:space="preserve"> </v>
      </c>
      <c r="CF56" s="33" t="e">
        <f t="shared" si="7"/>
        <v>#DIV/0!</v>
      </c>
      <c r="CG56" s="34">
        <f t="shared" si="8"/>
        <v>0</v>
      </c>
      <c r="CH56" s="34" t="e">
        <f t="shared" si="9"/>
        <v>#DIV/0!</v>
      </c>
      <c r="CU56" s="47"/>
      <c r="CV56" s="47"/>
      <c r="CW56" s="47"/>
      <c r="CX56" s="47"/>
      <c r="CY56" s="47"/>
      <c r="CZ56" s="47"/>
      <c r="DA56" s="47"/>
      <c r="DB56" s="47"/>
    </row>
    <row r="57" spans="2:106" s="4" customFormat="1" ht="15.75" x14ac:dyDescent="0.2">
      <c r="B57" s="17"/>
      <c r="C57" s="17"/>
      <c r="D57" s="168" t="str">
        <f t="shared" si="5"/>
        <v xml:space="preserve"> </v>
      </c>
      <c r="E57" s="180"/>
      <c r="F57" s="43"/>
      <c r="G57" s="43"/>
      <c r="H57" s="43"/>
      <c r="I57" s="52"/>
      <c r="J57" s="99"/>
      <c r="K57" s="205"/>
      <c r="L57" s="172"/>
      <c r="M57" s="172"/>
      <c r="N57" s="172"/>
      <c r="O57" s="172"/>
      <c r="P57" s="172"/>
      <c r="Q57" s="202"/>
      <c r="R57" s="196"/>
      <c r="S57" s="197"/>
      <c r="T57" s="197"/>
      <c r="U57" s="197"/>
      <c r="V57" s="197"/>
      <c r="W57" s="197"/>
      <c r="X57" s="197"/>
      <c r="Y57" s="197"/>
      <c r="Z57" s="197"/>
      <c r="AA57" s="198"/>
      <c r="AB57" s="129"/>
      <c r="AC57" s="215"/>
      <c r="AD57" s="157" t="e">
        <f t="shared" si="29"/>
        <v>#DIV/0!</v>
      </c>
      <c r="AE57" s="21">
        <f t="shared" si="30"/>
        <v>0</v>
      </c>
      <c r="AF57" s="22">
        <f t="shared" si="30"/>
        <v>0</v>
      </c>
      <c r="AG57" s="23">
        <f t="shared" si="30"/>
        <v>0</v>
      </c>
      <c r="AH57" s="23">
        <f t="shared" si="30"/>
        <v>0</v>
      </c>
      <c r="AI57" s="23">
        <f t="shared" si="30"/>
        <v>0</v>
      </c>
      <c r="AJ57" s="23">
        <f t="shared" si="30"/>
        <v>0</v>
      </c>
      <c r="AK57" s="23">
        <f t="shared" si="30"/>
        <v>0</v>
      </c>
      <c r="AL57" s="23">
        <f t="shared" si="30"/>
        <v>0</v>
      </c>
      <c r="AM57" s="23">
        <f t="shared" si="30"/>
        <v>0</v>
      </c>
      <c r="AN57" s="24">
        <f t="shared" si="30"/>
        <v>0</v>
      </c>
      <c r="AP57" s="22">
        <f t="shared" si="42"/>
        <v>0</v>
      </c>
      <c r="AQ57" s="22">
        <f t="shared" si="42"/>
        <v>0</v>
      </c>
      <c r="AR57" s="23">
        <f t="shared" si="42"/>
        <v>0</v>
      </c>
      <c r="AS57" s="23">
        <f t="shared" si="42"/>
        <v>0</v>
      </c>
      <c r="AT57" s="23">
        <f t="shared" si="42"/>
        <v>0</v>
      </c>
      <c r="AU57" s="23">
        <f t="shared" si="42"/>
        <v>0</v>
      </c>
      <c r="AV57" s="23">
        <f t="shared" si="42"/>
        <v>0</v>
      </c>
      <c r="AW57" s="23">
        <f t="shared" si="42"/>
        <v>0</v>
      </c>
      <c r="AX57" s="23">
        <f t="shared" si="42"/>
        <v>0</v>
      </c>
      <c r="AY57" s="24">
        <f t="shared" si="42"/>
        <v>0</v>
      </c>
      <c r="BA57" s="22">
        <f t="shared" si="43"/>
        <v>0</v>
      </c>
      <c r="BB57" s="22">
        <f t="shared" si="43"/>
        <v>0</v>
      </c>
      <c r="BC57" s="23">
        <f t="shared" si="43"/>
        <v>0</v>
      </c>
      <c r="BD57" s="23">
        <f t="shared" si="43"/>
        <v>0</v>
      </c>
      <c r="BE57" s="23">
        <f t="shared" si="43"/>
        <v>0</v>
      </c>
      <c r="BF57" s="23">
        <f t="shared" si="43"/>
        <v>0</v>
      </c>
      <c r="BG57" s="23">
        <f t="shared" si="43"/>
        <v>0</v>
      </c>
      <c r="BH57" s="23">
        <f t="shared" si="43"/>
        <v>0</v>
      </c>
      <c r="BI57" s="23">
        <f t="shared" si="43"/>
        <v>0</v>
      </c>
      <c r="BJ57" s="24">
        <f t="shared" si="43"/>
        <v>0</v>
      </c>
      <c r="BV57" s="32" t="str">
        <f t="shared" si="44"/>
        <v xml:space="preserve"> </v>
      </c>
      <c r="BW57" s="32" t="str">
        <f t="shared" si="44"/>
        <v xml:space="preserve"> </v>
      </c>
      <c r="BX57" s="32" t="str">
        <f t="shared" si="44"/>
        <v xml:space="preserve"> </v>
      </c>
      <c r="BY57" s="32" t="str">
        <f t="shared" si="44"/>
        <v xml:space="preserve"> </v>
      </c>
      <c r="BZ57" s="32" t="str">
        <f t="shared" si="44"/>
        <v xml:space="preserve"> </v>
      </c>
      <c r="CA57" s="32" t="str">
        <f t="shared" si="44"/>
        <v xml:space="preserve"> </v>
      </c>
      <c r="CB57" s="32" t="str">
        <f t="shared" si="44"/>
        <v xml:space="preserve"> </v>
      </c>
      <c r="CC57" s="32" t="str">
        <f t="shared" si="44"/>
        <v xml:space="preserve"> </v>
      </c>
      <c r="CD57" s="32" t="str">
        <f t="shared" si="44"/>
        <v xml:space="preserve"> </v>
      </c>
      <c r="CE57" s="32" t="str">
        <f t="shared" si="44"/>
        <v xml:space="preserve"> </v>
      </c>
      <c r="CF57" s="33" t="e">
        <f t="shared" si="7"/>
        <v>#DIV/0!</v>
      </c>
      <c r="CG57" s="34">
        <f t="shared" si="8"/>
        <v>0</v>
      </c>
      <c r="CH57" s="34" t="e">
        <f t="shared" si="9"/>
        <v>#DIV/0!</v>
      </c>
      <c r="CU57" s="47"/>
      <c r="CV57" s="47"/>
      <c r="CW57" s="47"/>
      <c r="CX57" s="47"/>
      <c r="CY57" s="47"/>
      <c r="CZ57" s="47"/>
      <c r="DA57" s="47"/>
      <c r="DB57" s="47"/>
    </row>
    <row r="58" spans="2:106" s="4" customFormat="1" ht="15.75" x14ac:dyDescent="0.2">
      <c r="B58" s="17"/>
      <c r="C58" s="17"/>
      <c r="D58" s="168" t="str">
        <f t="shared" si="5"/>
        <v xml:space="preserve"> </v>
      </c>
      <c r="E58" s="179"/>
      <c r="F58" s="43"/>
      <c r="G58" s="43"/>
      <c r="H58" s="43"/>
      <c r="I58" s="56"/>
      <c r="J58" s="99"/>
      <c r="K58" s="205"/>
      <c r="L58" s="172"/>
      <c r="M58" s="172"/>
      <c r="N58" s="172"/>
      <c r="O58" s="172"/>
      <c r="P58" s="172"/>
      <c r="Q58" s="202"/>
      <c r="R58" s="196"/>
      <c r="S58" s="197"/>
      <c r="T58" s="197"/>
      <c r="U58" s="197"/>
      <c r="V58" s="197"/>
      <c r="W58" s="197"/>
      <c r="X58" s="197"/>
      <c r="Y58" s="197"/>
      <c r="Z58" s="197"/>
      <c r="AA58" s="198"/>
      <c r="AB58" s="129"/>
      <c r="AC58" s="215"/>
      <c r="AD58" s="157" t="e">
        <f t="shared" si="29"/>
        <v>#DIV/0!</v>
      </c>
      <c r="AE58" s="21">
        <f t="shared" si="30"/>
        <v>0</v>
      </c>
      <c r="AF58" s="22">
        <f t="shared" si="30"/>
        <v>0</v>
      </c>
      <c r="AG58" s="23">
        <f t="shared" si="30"/>
        <v>0</v>
      </c>
      <c r="AH58" s="23">
        <f t="shared" si="30"/>
        <v>0</v>
      </c>
      <c r="AI58" s="23">
        <f t="shared" si="30"/>
        <v>0</v>
      </c>
      <c r="AJ58" s="23">
        <f t="shared" si="30"/>
        <v>0</v>
      </c>
      <c r="AK58" s="23">
        <f t="shared" si="30"/>
        <v>0</v>
      </c>
      <c r="AL58" s="23">
        <f t="shared" si="30"/>
        <v>0</v>
      </c>
      <c r="AM58" s="23">
        <f t="shared" si="30"/>
        <v>0</v>
      </c>
      <c r="AN58" s="24">
        <f t="shared" si="30"/>
        <v>0</v>
      </c>
      <c r="AP58" s="22">
        <f t="shared" si="42"/>
        <v>0</v>
      </c>
      <c r="AQ58" s="22">
        <f t="shared" si="42"/>
        <v>0</v>
      </c>
      <c r="AR58" s="23">
        <f t="shared" si="42"/>
        <v>0</v>
      </c>
      <c r="AS58" s="23">
        <f t="shared" si="42"/>
        <v>0</v>
      </c>
      <c r="AT58" s="23">
        <f t="shared" si="42"/>
        <v>0</v>
      </c>
      <c r="AU58" s="23">
        <f t="shared" si="42"/>
        <v>0</v>
      </c>
      <c r="AV58" s="23">
        <f t="shared" si="42"/>
        <v>0</v>
      </c>
      <c r="AW58" s="23">
        <f t="shared" si="42"/>
        <v>0</v>
      </c>
      <c r="AX58" s="23">
        <f t="shared" si="42"/>
        <v>0</v>
      </c>
      <c r="AY58" s="24">
        <f t="shared" si="42"/>
        <v>0</v>
      </c>
      <c r="BA58" s="22">
        <f t="shared" si="43"/>
        <v>0</v>
      </c>
      <c r="BB58" s="22">
        <f t="shared" si="43"/>
        <v>0</v>
      </c>
      <c r="BC58" s="23">
        <f t="shared" si="43"/>
        <v>0</v>
      </c>
      <c r="BD58" s="23">
        <f t="shared" si="43"/>
        <v>0</v>
      </c>
      <c r="BE58" s="23">
        <f t="shared" si="43"/>
        <v>0</v>
      </c>
      <c r="BF58" s="23">
        <f t="shared" si="43"/>
        <v>0</v>
      </c>
      <c r="BG58" s="23">
        <f t="shared" si="43"/>
        <v>0</v>
      </c>
      <c r="BH58" s="23">
        <f t="shared" si="43"/>
        <v>0</v>
      </c>
      <c r="BI58" s="23">
        <f t="shared" si="43"/>
        <v>0</v>
      </c>
      <c r="BJ58" s="24">
        <f t="shared" si="43"/>
        <v>0</v>
      </c>
      <c r="BV58" s="32" t="str">
        <f t="shared" si="44"/>
        <v xml:space="preserve"> </v>
      </c>
      <c r="BW58" s="32" t="str">
        <f t="shared" si="44"/>
        <v xml:space="preserve"> </v>
      </c>
      <c r="BX58" s="32" t="str">
        <f t="shared" si="44"/>
        <v xml:space="preserve"> </v>
      </c>
      <c r="BY58" s="32" t="str">
        <f t="shared" si="44"/>
        <v xml:space="preserve"> </v>
      </c>
      <c r="BZ58" s="32" t="str">
        <f t="shared" si="44"/>
        <v xml:space="preserve"> </v>
      </c>
      <c r="CA58" s="32" t="str">
        <f t="shared" si="44"/>
        <v xml:space="preserve"> </v>
      </c>
      <c r="CB58" s="32" t="str">
        <f t="shared" si="44"/>
        <v xml:space="preserve"> </v>
      </c>
      <c r="CC58" s="32" t="str">
        <f t="shared" si="44"/>
        <v xml:space="preserve"> </v>
      </c>
      <c r="CD58" s="32" t="str">
        <f t="shared" si="44"/>
        <v xml:space="preserve"> </v>
      </c>
      <c r="CE58" s="32" t="str">
        <f t="shared" si="44"/>
        <v xml:space="preserve"> </v>
      </c>
      <c r="CF58" s="33" t="e">
        <f t="shared" si="7"/>
        <v>#DIV/0!</v>
      </c>
      <c r="CG58" s="34">
        <f t="shared" si="8"/>
        <v>0</v>
      </c>
      <c r="CH58" s="34" t="e">
        <f t="shared" si="9"/>
        <v>#DIV/0!</v>
      </c>
      <c r="CU58" s="47"/>
      <c r="CV58" s="47"/>
      <c r="CW58" s="47"/>
      <c r="CX58" s="47"/>
      <c r="CY58" s="47"/>
      <c r="CZ58" s="47"/>
      <c r="DA58" s="47"/>
      <c r="DB58" s="47"/>
    </row>
    <row r="59" spans="2:106" s="4" customFormat="1" ht="15.75" x14ac:dyDescent="0.2">
      <c r="B59" s="17"/>
      <c r="C59" s="17"/>
      <c r="D59" s="168" t="str">
        <f t="shared" si="5"/>
        <v xml:space="preserve"> </v>
      </c>
      <c r="E59" s="179"/>
      <c r="F59" s="43"/>
      <c r="G59" s="43"/>
      <c r="H59" s="43"/>
      <c r="I59" s="56"/>
      <c r="J59" s="99"/>
      <c r="K59" s="205"/>
      <c r="L59" s="172"/>
      <c r="M59" s="172"/>
      <c r="N59" s="172"/>
      <c r="O59" s="172"/>
      <c r="P59" s="172"/>
      <c r="Q59" s="202"/>
      <c r="R59" s="196"/>
      <c r="S59" s="197"/>
      <c r="T59" s="197"/>
      <c r="U59" s="197"/>
      <c r="V59" s="197"/>
      <c r="W59" s="197"/>
      <c r="X59" s="197"/>
      <c r="Y59" s="197"/>
      <c r="Z59" s="197"/>
      <c r="AA59" s="198"/>
      <c r="AB59" s="129"/>
      <c r="AC59" s="215"/>
      <c r="AD59" s="157" t="e">
        <f t="shared" si="29"/>
        <v>#DIV/0!</v>
      </c>
      <c r="AE59" s="21">
        <f t="shared" si="30"/>
        <v>0</v>
      </c>
      <c r="AF59" s="22">
        <f t="shared" si="30"/>
        <v>0</v>
      </c>
      <c r="AG59" s="23">
        <f t="shared" si="30"/>
        <v>0</v>
      </c>
      <c r="AH59" s="23">
        <f t="shared" si="30"/>
        <v>0</v>
      </c>
      <c r="AI59" s="23">
        <f t="shared" si="30"/>
        <v>0</v>
      </c>
      <c r="AJ59" s="23">
        <f t="shared" si="30"/>
        <v>0</v>
      </c>
      <c r="AK59" s="23">
        <f t="shared" si="30"/>
        <v>0</v>
      </c>
      <c r="AL59" s="23">
        <f t="shared" si="30"/>
        <v>0</v>
      </c>
      <c r="AM59" s="23">
        <f t="shared" si="30"/>
        <v>0</v>
      </c>
      <c r="AN59" s="24">
        <f t="shared" si="30"/>
        <v>0</v>
      </c>
      <c r="AP59" s="22">
        <f t="shared" si="42"/>
        <v>0</v>
      </c>
      <c r="AQ59" s="22">
        <f t="shared" si="42"/>
        <v>0</v>
      </c>
      <c r="AR59" s="23">
        <f t="shared" si="42"/>
        <v>0</v>
      </c>
      <c r="AS59" s="23">
        <f t="shared" si="42"/>
        <v>0</v>
      </c>
      <c r="AT59" s="23">
        <f t="shared" si="42"/>
        <v>0</v>
      </c>
      <c r="AU59" s="23">
        <f t="shared" si="42"/>
        <v>0</v>
      </c>
      <c r="AV59" s="23">
        <f t="shared" si="42"/>
        <v>0</v>
      </c>
      <c r="AW59" s="23">
        <f t="shared" si="42"/>
        <v>0</v>
      </c>
      <c r="AX59" s="23">
        <f t="shared" si="42"/>
        <v>0</v>
      </c>
      <c r="AY59" s="24">
        <f t="shared" si="42"/>
        <v>0</v>
      </c>
      <c r="BA59" s="22">
        <f t="shared" si="43"/>
        <v>0</v>
      </c>
      <c r="BB59" s="22">
        <f t="shared" si="43"/>
        <v>0</v>
      </c>
      <c r="BC59" s="23">
        <f t="shared" si="43"/>
        <v>0</v>
      </c>
      <c r="BD59" s="23">
        <f t="shared" si="43"/>
        <v>0</v>
      </c>
      <c r="BE59" s="23">
        <f t="shared" si="43"/>
        <v>0</v>
      </c>
      <c r="BF59" s="23">
        <f t="shared" si="43"/>
        <v>0</v>
      </c>
      <c r="BG59" s="23">
        <f t="shared" si="43"/>
        <v>0</v>
      </c>
      <c r="BH59" s="23">
        <f t="shared" si="43"/>
        <v>0</v>
      </c>
      <c r="BI59" s="23">
        <f t="shared" si="43"/>
        <v>0</v>
      </c>
      <c r="BJ59" s="24">
        <f t="shared" si="43"/>
        <v>0</v>
      </c>
      <c r="BV59" s="32" t="str">
        <f t="shared" si="44"/>
        <v xml:space="preserve"> </v>
      </c>
      <c r="BW59" s="32" t="str">
        <f t="shared" si="44"/>
        <v xml:space="preserve"> </v>
      </c>
      <c r="BX59" s="32" t="str">
        <f t="shared" si="44"/>
        <v xml:space="preserve"> </v>
      </c>
      <c r="BY59" s="32" t="str">
        <f t="shared" si="44"/>
        <v xml:space="preserve"> </v>
      </c>
      <c r="BZ59" s="32" t="str">
        <f t="shared" si="44"/>
        <v xml:space="preserve"> </v>
      </c>
      <c r="CA59" s="32" t="str">
        <f t="shared" si="44"/>
        <v xml:space="preserve"> </v>
      </c>
      <c r="CB59" s="32" t="str">
        <f t="shared" si="44"/>
        <v xml:space="preserve"> </v>
      </c>
      <c r="CC59" s="32" t="str">
        <f t="shared" si="44"/>
        <v xml:space="preserve"> </v>
      </c>
      <c r="CD59" s="32" t="str">
        <f t="shared" si="44"/>
        <v xml:space="preserve"> </v>
      </c>
      <c r="CE59" s="32" t="str">
        <f t="shared" si="44"/>
        <v xml:space="preserve"> </v>
      </c>
      <c r="CF59" s="33" t="e">
        <f t="shared" si="7"/>
        <v>#DIV/0!</v>
      </c>
      <c r="CG59" s="34">
        <f t="shared" si="8"/>
        <v>0</v>
      </c>
      <c r="CH59" s="34" t="e">
        <f t="shared" si="9"/>
        <v>#DIV/0!</v>
      </c>
      <c r="CU59" s="47"/>
      <c r="CV59" s="47"/>
      <c r="CW59" s="47"/>
      <c r="CX59" s="47"/>
      <c r="CY59" s="47"/>
      <c r="CZ59" s="47"/>
      <c r="DA59" s="47"/>
      <c r="DB59" s="47"/>
    </row>
    <row r="60" spans="2:106" s="4" customFormat="1" ht="15.75" x14ac:dyDescent="0.2">
      <c r="B60" s="17"/>
      <c r="C60" s="17"/>
      <c r="D60" s="168" t="str">
        <f t="shared" si="5"/>
        <v xml:space="preserve"> </v>
      </c>
      <c r="E60" s="179"/>
      <c r="F60" s="43"/>
      <c r="G60" s="43"/>
      <c r="H60" s="43"/>
      <c r="I60" s="56"/>
      <c r="J60" s="99"/>
      <c r="K60" s="205"/>
      <c r="L60" s="172"/>
      <c r="M60" s="172"/>
      <c r="N60" s="172"/>
      <c r="O60" s="172"/>
      <c r="P60" s="172"/>
      <c r="Q60" s="202"/>
      <c r="R60" s="196"/>
      <c r="S60" s="197"/>
      <c r="T60" s="197"/>
      <c r="U60" s="197"/>
      <c r="V60" s="197"/>
      <c r="W60" s="197"/>
      <c r="X60" s="197"/>
      <c r="Y60" s="197"/>
      <c r="Z60" s="197"/>
      <c r="AA60" s="198"/>
      <c r="AB60" s="129"/>
      <c r="AC60" s="215"/>
      <c r="AD60" s="157" t="e">
        <f t="shared" si="29"/>
        <v>#DIV/0!</v>
      </c>
      <c r="AE60" s="21">
        <f t="shared" si="30"/>
        <v>0</v>
      </c>
      <c r="AF60" s="22">
        <f t="shared" si="30"/>
        <v>0</v>
      </c>
      <c r="AG60" s="23">
        <f t="shared" si="30"/>
        <v>0</v>
      </c>
      <c r="AH60" s="23">
        <f t="shared" si="30"/>
        <v>0</v>
      </c>
      <c r="AI60" s="23">
        <f t="shared" si="30"/>
        <v>0</v>
      </c>
      <c r="AJ60" s="23">
        <f t="shared" si="30"/>
        <v>0</v>
      </c>
      <c r="AK60" s="23">
        <f t="shared" si="30"/>
        <v>0</v>
      </c>
      <c r="AL60" s="23">
        <f t="shared" si="30"/>
        <v>0</v>
      </c>
      <c r="AM60" s="23">
        <f t="shared" si="30"/>
        <v>0</v>
      </c>
      <c r="AN60" s="24">
        <f t="shared" si="30"/>
        <v>0</v>
      </c>
      <c r="AP60" s="22">
        <f t="shared" si="42"/>
        <v>0</v>
      </c>
      <c r="AQ60" s="22">
        <f t="shared" si="42"/>
        <v>0</v>
      </c>
      <c r="AR60" s="23">
        <f t="shared" si="42"/>
        <v>0</v>
      </c>
      <c r="AS60" s="23">
        <f t="shared" si="42"/>
        <v>0</v>
      </c>
      <c r="AT60" s="23">
        <f t="shared" si="42"/>
        <v>0</v>
      </c>
      <c r="AU60" s="23">
        <f t="shared" si="42"/>
        <v>0</v>
      </c>
      <c r="AV60" s="23">
        <f t="shared" si="42"/>
        <v>0</v>
      </c>
      <c r="AW60" s="23">
        <f t="shared" si="42"/>
        <v>0</v>
      </c>
      <c r="AX60" s="23">
        <f t="shared" si="42"/>
        <v>0</v>
      </c>
      <c r="AY60" s="24">
        <f t="shared" si="42"/>
        <v>0</v>
      </c>
      <c r="BA60" s="22">
        <f t="shared" si="43"/>
        <v>0</v>
      </c>
      <c r="BB60" s="22">
        <f t="shared" si="43"/>
        <v>0</v>
      </c>
      <c r="BC60" s="23">
        <f t="shared" si="43"/>
        <v>0</v>
      </c>
      <c r="BD60" s="23">
        <f t="shared" si="43"/>
        <v>0</v>
      </c>
      <c r="BE60" s="23">
        <f t="shared" si="43"/>
        <v>0</v>
      </c>
      <c r="BF60" s="23">
        <f t="shared" si="43"/>
        <v>0</v>
      </c>
      <c r="BG60" s="23">
        <f t="shared" si="43"/>
        <v>0</v>
      </c>
      <c r="BH60" s="23">
        <f t="shared" si="43"/>
        <v>0</v>
      </c>
      <c r="BI60" s="23">
        <f t="shared" si="43"/>
        <v>0</v>
      </c>
      <c r="BJ60" s="24">
        <f t="shared" si="43"/>
        <v>0</v>
      </c>
      <c r="BV60" s="32" t="str">
        <f t="shared" si="44"/>
        <v xml:space="preserve"> </v>
      </c>
      <c r="BW60" s="32" t="str">
        <f t="shared" si="44"/>
        <v xml:space="preserve"> </v>
      </c>
      <c r="BX60" s="32" t="str">
        <f t="shared" si="44"/>
        <v xml:space="preserve"> </v>
      </c>
      <c r="BY60" s="32" t="str">
        <f t="shared" si="44"/>
        <v xml:space="preserve"> </v>
      </c>
      <c r="BZ60" s="32" t="str">
        <f t="shared" si="44"/>
        <v xml:space="preserve"> </v>
      </c>
      <c r="CA60" s="32" t="str">
        <f t="shared" si="44"/>
        <v xml:space="preserve"> </v>
      </c>
      <c r="CB60" s="32" t="str">
        <f t="shared" si="44"/>
        <v xml:space="preserve"> </v>
      </c>
      <c r="CC60" s="32" t="str">
        <f t="shared" si="44"/>
        <v xml:space="preserve"> </v>
      </c>
      <c r="CD60" s="32" t="str">
        <f t="shared" si="44"/>
        <v xml:space="preserve"> </v>
      </c>
      <c r="CE60" s="32" t="str">
        <f t="shared" si="44"/>
        <v xml:space="preserve"> </v>
      </c>
      <c r="CF60" s="33" t="e">
        <f t="shared" si="7"/>
        <v>#DIV/0!</v>
      </c>
      <c r="CG60" s="34">
        <f t="shared" si="8"/>
        <v>0</v>
      </c>
      <c r="CH60" s="34" t="e">
        <f t="shared" si="9"/>
        <v>#DIV/0!</v>
      </c>
      <c r="CU60" s="47"/>
      <c r="CV60" s="47"/>
      <c r="CW60" s="47"/>
      <c r="CX60" s="47"/>
      <c r="CY60" s="47"/>
      <c r="CZ60" s="47"/>
      <c r="DA60" s="47"/>
      <c r="DB60" s="47"/>
    </row>
    <row r="61" spans="2:106" s="4" customFormat="1" ht="15.75" x14ac:dyDescent="0.2">
      <c r="B61" s="17"/>
      <c r="C61" s="17"/>
      <c r="D61" s="168" t="str">
        <f t="shared" si="5"/>
        <v xml:space="preserve"> </v>
      </c>
      <c r="E61" s="179"/>
      <c r="F61" s="43"/>
      <c r="G61" s="43"/>
      <c r="H61" s="43"/>
      <c r="I61" s="56"/>
      <c r="J61" s="99"/>
      <c r="K61" s="205"/>
      <c r="L61" s="172"/>
      <c r="M61" s="172"/>
      <c r="N61" s="172"/>
      <c r="O61" s="172"/>
      <c r="P61" s="172"/>
      <c r="Q61" s="202"/>
      <c r="R61" s="196"/>
      <c r="S61" s="197"/>
      <c r="T61" s="197"/>
      <c r="U61" s="197"/>
      <c r="V61" s="197"/>
      <c r="W61" s="197"/>
      <c r="X61" s="197"/>
      <c r="Y61" s="197"/>
      <c r="Z61" s="197"/>
      <c r="AA61" s="198"/>
      <c r="AB61" s="129"/>
      <c r="AC61" s="215"/>
      <c r="AD61" s="157" t="e">
        <f t="shared" si="29"/>
        <v>#DIV/0!</v>
      </c>
      <c r="AE61" s="21">
        <f t="shared" si="30"/>
        <v>0</v>
      </c>
      <c r="AF61" s="22">
        <f t="shared" si="30"/>
        <v>0</v>
      </c>
      <c r="AG61" s="23">
        <f t="shared" si="30"/>
        <v>0</v>
      </c>
      <c r="AH61" s="23">
        <f t="shared" si="30"/>
        <v>0</v>
      </c>
      <c r="AI61" s="23">
        <f t="shared" si="30"/>
        <v>0</v>
      </c>
      <c r="AJ61" s="23">
        <f t="shared" si="30"/>
        <v>0</v>
      </c>
      <c r="AK61" s="23">
        <f t="shared" si="30"/>
        <v>0</v>
      </c>
      <c r="AL61" s="23">
        <f t="shared" si="30"/>
        <v>0</v>
      </c>
      <c r="AM61" s="23">
        <f t="shared" si="30"/>
        <v>0</v>
      </c>
      <c r="AN61" s="24">
        <f t="shared" si="30"/>
        <v>0</v>
      </c>
      <c r="AP61" s="22">
        <f t="shared" si="42"/>
        <v>0</v>
      </c>
      <c r="AQ61" s="22">
        <f t="shared" si="42"/>
        <v>0</v>
      </c>
      <c r="AR61" s="23">
        <f t="shared" si="42"/>
        <v>0</v>
      </c>
      <c r="AS61" s="23">
        <f t="shared" si="42"/>
        <v>0</v>
      </c>
      <c r="AT61" s="23">
        <f t="shared" si="42"/>
        <v>0</v>
      </c>
      <c r="AU61" s="23">
        <f t="shared" si="42"/>
        <v>0</v>
      </c>
      <c r="AV61" s="23">
        <f t="shared" si="42"/>
        <v>0</v>
      </c>
      <c r="AW61" s="23">
        <f t="shared" si="42"/>
        <v>0</v>
      </c>
      <c r="AX61" s="23">
        <f t="shared" si="42"/>
        <v>0</v>
      </c>
      <c r="AY61" s="24">
        <f t="shared" si="42"/>
        <v>0</v>
      </c>
      <c r="BA61" s="22">
        <f t="shared" si="43"/>
        <v>0</v>
      </c>
      <c r="BB61" s="22">
        <f t="shared" si="43"/>
        <v>0</v>
      </c>
      <c r="BC61" s="23">
        <f t="shared" si="43"/>
        <v>0</v>
      </c>
      <c r="BD61" s="23">
        <f t="shared" si="43"/>
        <v>0</v>
      </c>
      <c r="BE61" s="23">
        <f t="shared" si="43"/>
        <v>0</v>
      </c>
      <c r="BF61" s="23">
        <f t="shared" si="43"/>
        <v>0</v>
      </c>
      <c r="BG61" s="23">
        <f t="shared" si="43"/>
        <v>0</v>
      </c>
      <c r="BH61" s="23">
        <f t="shared" si="43"/>
        <v>0</v>
      </c>
      <c r="BI61" s="23">
        <f t="shared" si="43"/>
        <v>0</v>
      </c>
      <c r="BJ61" s="24">
        <f t="shared" si="43"/>
        <v>0</v>
      </c>
      <c r="BV61" s="32" t="str">
        <f t="shared" si="44"/>
        <v xml:space="preserve"> </v>
      </c>
      <c r="BW61" s="32" t="str">
        <f t="shared" si="44"/>
        <v xml:space="preserve"> </v>
      </c>
      <c r="BX61" s="32" t="str">
        <f t="shared" si="44"/>
        <v xml:space="preserve"> </v>
      </c>
      <c r="BY61" s="32" t="str">
        <f t="shared" si="44"/>
        <v xml:space="preserve"> </v>
      </c>
      <c r="BZ61" s="32" t="str">
        <f t="shared" si="44"/>
        <v xml:space="preserve"> </v>
      </c>
      <c r="CA61" s="32" t="str">
        <f t="shared" si="44"/>
        <v xml:space="preserve"> </v>
      </c>
      <c r="CB61" s="32" t="str">
        <f t="shared" si="44"/>
        <v xml:space="preserve"> </v>
      </c>
      <c r="CC61" s="32" t="str">
        <f t="shared" si="44"/>
        <v xml:space="preserve"> </v>
      </c>
      <c r="CD61" s="32" t="str">
        <f t="shared" si="44"/>
        <v xml:space="preserve"> </v>
      </c>
      <c r="CE61" s="32" t="str">
        <f t="shared" si="44"/>
        <v xml:space="preserve"> </v>
      </c>
      <c r="CF61" s="33" t="e">
        <f t="shared" si="7"/>
        <v>#DIV/0!</v>
      </c>
      <c r="CG61" s="34">
        <f t="shared" si="8"/>
        <v>0</v>
      </c>
      <c r="CH61" s="34" t="e">
        <f t="shared" si="9"/>
        <v>#DIV/0!</v>
      </c>
      <c r="CU61" s="47"/>
      <c r="CV61" s="47"/>
      <c r="CW61" s="47"/>
      <c r="CX61" s="47"/>
      <c r="CY61" s="47"/>
      <c r="CZ61" s="47"/>
      <c r="DA61" s="47"/>
      <c r="DB61" s="47"/>
    </row>
    <row r="62" spans="2:106" s="4" customFormat="1" ht="15.75" x14ac:dyDescent="0.2">
      <c r="B62" s="17"/>
      <c r="C62" s="17"/>
      <c r="D62" s="168" t="str">
        <f t="shared" si="5"/>
        <v xml:space="preserve"> </v>
      </c>
      <c r="E62" s="180"/>
      <c r="F62" s="43"/>
      <c r="G62" s="43"/>
      <c r="H62" s="43"/>
      <c r="I62" s="30"/>
      <c r="J62" s="60"/>
      <c r="K62" s="205"/>
      <c r="L62" s="172"/>
      <c r="M62" s="172"/>
      <c r="N62" s="172"/>
      <c r="O62" s="172"/>
      <c r="P62" s="172"/>
      <c r="Q62" s="202"/>
      <c r="R62" s="196"/>
      <c r="S62" s="197"/>
      <c r="T62" s="197"/>
      <c r="U62" s="197"/>
      <c r="V62" s="197"/>
      <c r="W62" s="197"/>
      <c r="X62" s="197"/>
      <c r="Y62" s="197"/>
      <c r="Z62" s="197"/>
      <c r="AA62" s="198"/>
      <c r="AB62" s="129"/>
      <c r="AC62" s="215"/>
      <c r="AD62" s="157" t="e">
        <f t="shared" si="29"/>
        <v>#DIV/0!</v>
      </c>
      <c r="AE62" s="21">
        <f t="shared" si="30"/>
        <v>0</v>
      </c>
      <c r="AF62" s="22">
        <f t="shared" si="30"/>
        <v>0</v>
      </c>
      <c r="AG62" s="23">
        <f t="shared" si="30"/>
        <v>0</v>
      </c>
      <c r="AH62" s="23">
        <f t="shared" si="30"/>
        <v>0</v>
      </c>
      <c r="AI62" s="23">
        <f t="shared" si="30"/>
        <v>0</v>
      </c>
      <c r="AJ62" s="23">
        <f t="shared" si="30"/>
        <v>0</v>
      </c>
      <c r="AK62" s="23">
        <f t="shared" si="30"/>
        <v>0</v>
      </c>
      <c r="AL62" s="23">
        <f t="shared" si="30"/>
        <v>0</v>
      </c>
      <c r="AM62" s="23">
        <f t="shared" si="30"/>
        <v>0</v>
      </c>
      <c r="AN62" s="24">
        <f t="shared" si="30"/>
        <v>0</v>
      </c>
      <c r="AP62" s="22">
        <f t="shared" si="42"/>
        <v>0</v>
      </c>
      <c r="AQ62" s="22">
        <f t="shared" si="42"/>
        <v>0</v>
      </c>
      <c r="AR62" s="23">
        <f t="shared" si="42"/>
        <v>0</v>
      </c>
      <c r="AS62" s="23">
        <f t="shared" si="42"/>
        <v>0</v>
      </c>
      <c r="AT62" s="23">
        <f t="shared" si="42"/>
        <v>0</v>
      </c>
      <c r="AU62" s="23">
        <f t="shared" si="42"/>
        <v>0</v>
      </c>
      <c r="AV62" s="23">
        <f t="shared" si="42"/>
        <v>0</v>
      </c>
      <c r="AW62" s="23">
        <f t="shared" si="42"/>
        <v>0</v>
      </c>
      <c r="AX62" s="23">
        <f t="shared" si="42"/>
        <v>0</v>
      </c>
      <c r="AY62" s="24">
        <f t="shared" si="42"/>
        <v>0</v>
      </c>
      <c r="BA62" s="22">
        <f t="shared" si="43"/>
        <v>0</v>
      </c>
      <c r="BB62" s="22">
        <f t="shared" si="43"/>
        <v>0</v>
      </c>
      <c r="BC62" s="23">
        <f t="shared" si="43"/>
        <v>0</v>
      </c>
      <c r="BD62" s="23">
        <f t="shared" si="43"/>
        <v>0</v>
      </c>
      <c r="BE62" s="23">
        <f t="shared" si="43"/>
        <v>0</v>
      </c>
      <c r="BF62" s="23">
        <f t="shared" si="43"/>
        <v>0</v>
      </c>
      <c r="BG62" s="23">
        <f t="shared" si="43"/>
        <v>0</v>
      </c>
      <c r="BH62" s="23">
        <f t="shared" si="43"/>
        <v>0</v>
      </c>
      <c r="BI62" s="23">
        <f t="shared" si="43"/>
        <v>0</v>
      </c>
      <c r="BJ62" s="24">
        <f t="shared" si="43"/>
        <v>0</v>
      </c>
      <c r="BV62" s="32" t="str">
        <f t="shared" si="44"/>
        <v xml:space="preserve"> </v>
      </c>
      <c r="BW62" s="32" t="str">
        <f t="shared" si="44"/>
        <v xml:space="preserve"> </v>
      </c>
      <c r="BX62" s="32" t="str">
        <f t="shared" si="44"/>
        <v xml:space="preserve"> </v>
      </c>
      <c r="BY62" s="32" t="str">
        <f t="shared" si="44"/>
        <v xml:space="preserve"> </v>
      </c>
      <c r="BZ62" s="32" t="str">
        <f t="shared" si="44"/>
        <v xml:space="preserve"> </v>
      </c>
      <c r="CA62" s="32" t="str">
        <f t="shared" si="44"/>
        <v xml:space="preserve"> </v>
      </c>
      <c r="CB62" s="32" t="str">
        <f t="shared" si="44"/>
        <v xml:space="preserve"> </v>
      </c>
      <c r="CC62" s="32" t="str">
        <f t="shared" si="44"/>
        <v xml:space="preserve"> </v>
      </c>
      <c r="CD62" s="32" t="str">
        <f t="shared" si="44"/>
        <v xml:space="preserve"> </v>
      </c>
      <c r="CE62" s="32" t="str">
        <f t="shared" si="44"/>
        <v xml:space="preserve"> </v>
      </c>
      <c r="CF62" s="33" t="e">
        <f t="shared" si="7"/>
        <v>#DIV/0!</v>
      </c>
      <c r="CG62" s="34">
        <f t="shared" si="8"/>
        <v>0</v>
      </c>
      <c r="CH62" s="34" t="e">
        <f t="shared" si="9"/>
        <v>#DIV/0!</v>
      </c>
      <c r="CU62" s="47"/>
      <c r="CV62" s="47"/>
      <c r="CW62" s="47"/>
      <c r="CX62" s="47"/>
      <c r="CY62" s="47"/>
      <c r="CZ62" s="47"/>
      <c r="DA62" s="47"/>
      <c r="DB62" s="47"/>
    </row>
    <row r="63" spans="2:106" s="4" customFormat="1" ht="15.75" x14ac:dyDescent="0.2">
      <c r="B63" s="17"/>
      <c r="C63" s="17"/>
      <c r="D63" s="168" t="str">
        <f t="shared" si="5"/>
        <v xml:space="preserve"> </v>
      </c>
      <c r="E63" s="180"/>
      <c r="F63" s="43"/>
      <c r="G63" s="43"/>
      <c r="H63" s="43"/>
      <c r="I63" s="59"/>
      <c r="J63" s="60"/>
      <c r="K63" s="205"/>
      <c r="L63" s="172"/>
      <c r="M63" s="172"/>
      <c r="N63" s="172"/>
      <c r="O63" s="172"/>
      <c r="P63" s="172"/>
      <c r="Q63" s="202"/>
      <c r="R63" s="196"/>
      <c r="S63" s="197"/>
      <c r="T63" s="197"/>
      <c r="U63" s="197"/>
      <c r="V63" s="197"/>
      <c r="W63" s="197"/>
      <c r="X63" s="197"/>
      <c r="Y63" s="197"/>
      <c r="Z63" s="197"/>
      <c r="AA63" s="198"/>
      <c r="AB63" s="129"/>
      <c r="AC63" s="215"/>
      <c r="AD63" s="157" t="e">
        <f t="shared" si="29"/>
        <v>#DIV/0!</v>
      </c>
      <c r="AE63" s="21">
        <f t="shared" si="30"/>
        <v>0</v>
      </c>
      <c r="AF63" s="22">
        <f t="shared" si="30"/>
        <v>0</v>
      </c>
      <c r="AG63" s="23">
        <f t="shared" si="30"/>
        <v>0</v>
      </c>
      <c r="AH63" s="23">
        <f t="shared" si="30"/>
        <v>0</v>
      </c>
      <c r="AI63" s="23">
        <f t="shared" si="30"/>
        <v>0</v>
      </c>
      <c r="AJ63" s="23">
        <f t="shared" si="30"/>
        <v>0</v>
      </c>
      <c r="AK63" s="23">
        <f t="shared" si="30"/>
        <v>0</v>
      </c>
      <c r="AL63" s="23">
        <f t="shared" si="30"/>
        <v>0</v>
      </c>
      <c r="AM63" s="23">
        <f t="shared" si="30"/>
        <v>0</v>
      </c>
      <c r="AN63" s="24">
        <f t="shared" si="30"/>
        <v>0</v>
      </c>
      <c r="AP63" s="22">
        <f t="shared" si="42"/>
        <v>0</v>
      </c>
      <c r="AQ63" s="22">
        <f t="shared" si="42"/>
        <v>0</v>
      </c>
      <c r="AR63" s="23">
        <f t="shared" si="42"/>
        <v>0</v>
      </c>
      <c r="AS63" s="23">
        <f t="shared" si="42"/>
        <v>0</v>
      </c>
      <c r="AT63" s="23">
        <f t="shared" si="42"/>
        <v>0</v>
      </c>
      <c r="AU63" s="23">
        <f t="shared" si="42"/>
        <v>0</v>
      </c>
      <c r="AV63" s="23">
        <f t="shared" si="42"/>
        <v>0</v>
      </c>
      <c r="AW63" s="23">
        <f t="shared" si="42"/>
        <v>0</v>
      </c>
      <c r="AX63" s="23">
        <f t="shared" si="42"/>
        <v>0</v>
      </c>
      <c r="AY63" s="24">
        <f t="shared" si="42"/>
        <v>0</v>
      </c>
      <c r="BA63" s="22">
        <f t="shared" si="43"/>
        <v>0</v>
      </c>
      <c r="BB63" s="22">
        <f t="shared" si="43"/>
        <v>0</v>
      </c>
      <c r="BC63" s="23">
        <f t="shared" si="43"/>
        <v>0</v>
      </c>
      <c r="BD63" s="23">
        <f t="shared" si="43"/>
        <v>0</v>
      </c>
      <c r="BE63" s="23">
        <f t="shared" si="43"/>
        <v>0</v>
      </c>
      <c r="BF63" s="23">
        <f t="shared" si="43"/>
        <v>0</v>
      </c>
      <c r="BG63" s="23">
        <f t="shared" si="43"/>
        <v>0</v>
      </c>
      <c r="BH63" s="23">
        <f t="shared" si="43"/>
        <v>0</v>
      </c>
      <c r="BI63" s="23">
        <f t="shared" si="43"/>
        <v>0</v>
      </c>
      <c r="BJ63" s="24">
        <f t="shared" si="43"/>
        <v>0</v>
      </c>
      <c r="BV63" s="32" t="str">
        <f t="shared" si="44"/>
        <v xml:space="preserve"> </v>
      </c>
      <c r="BW63" s="32" t="str">
        <f t="shared" si="44"/>
        <v xml:space="preserve"> </v>
      </c>
      <c r="BX63" s="32" t="str">
        <f t="shared" si="44"/>
        <v xml:space="preserve"> </v>
      </c>
      <c r="BY63" s="32" t="str">
        <f t="shared" si="44"/>
        <v xml:space="preserve"> </v>
      </c>
      <c r="BZ63" s="32" t="str">
        <f t="shared" si="44"/>
        <v xml:space="preserve"> </v>
      </c>
      <c r="CA63" s="32" t="str">
        <f t="shared" si="44"/>
        <v xml:space="preserve"> </v>
      </c>
      <c r="CB63" s="32" t="str">
        <f t="shared" si="44"/>
        <v xml:space="preserve"> </v>
      </c>
      <c r="CC63" s="32" t="str">
        <f t="shared" si="44"/>
        <v xml:space="preserve"> </v>
      </c>
      <c r="CD63" s="32" t="str">
        <f t="shared" si="44"/>
        <v xml:space="preserve"> </v>
      </c>
      <c r="CE63" s="32" t="str">
        <f t="shared" si="44"/>
        <v xml:space="preserve"> </v>
      </c>
      <c r="CF63" s="33" t="e">
        <f t="shared" si="7"/>
        <v>#DIV/0!</v>
      </c>
      <c r="CG63" s="34">
        <f t="shared" si="8"/>
        <v>0</v>
      </c>
      <c r="CH63" s="34" t="e">
        <f t="shared" si="9"/>
        <v>#DIV/0!</v>
      </c>
      <c r="CU63" s="47"/>
      <c r="CV63" s="47"/>
      <c r="CW63" s="47"/>
      <c r="CX63" s="47"/>
      <c r="CY63" s="47"/>
      <c r="CZ63" s="47"/>
      <c r="DA63" s="47"/>
      <c r="DB63" s="47"/>
    </row>
    <row r="64" spans="2:106" s="4" customFormat="1" ht="15.75" x14ac:dyDescent="0.2">
      <c r="B64" s="17"/>
      <c r="C64" s="17"/>
      <c r="D64" s="168" t="str">
        <f t="shared" si="5"/>
        <v xml:space="preserve"> </v>
      </c>
      <c r="E64" s="181"/>
      <c r="F64" s="50"/>
      <c r="G64" s="43"/>
      <c r="H64" s="43"/>
      <c r="I64" s="52"/>
      <c r="J64" s="103"/>
      <c r="K64" s="205"/>
      <c r="L64" s="172"/>
      <c r="M64" s="172"/>
      <c r="N64" s="172"/>
      <c r="O64" s="172"/>
      <c r="P64" s="172"/>
      <c r="Q64" s="206"/>
      <c r="R64" s="196"/>
      <c r="S64" s="197"/>
      <c r="T64" s="197"/>
      <c r="U64" s="197"/>
      <c r="V64" s="197"/>
      <c r="W64" s="197"/>
      <c r="X64" s="197"/>
      <c r="Y64" s="197"/>
      <c r="Z64" s="197"/>
      <c r="AA64" s="198"/>
      <c r="AB64" s="129"/>
      <c r="AC64" s="215"/>
      <c r="AD64" s="157" t="e">
        <f t="shared" si="29"/>
        <v>#DIV/0!</v>
      </c>
      <c r="AE64" s="21">
        <f t="shared" si="30"/>
        <v>0</v>
      </c>
      <c r="AF64" s="22">
        <f t="shared" si="30"/>
        <v>0</v>
      </c>
      <c r="AG64" s="23">
        <f t="shared" si="30"/>
        <v>0</v>
      </c>
      <c r="AH64" s="23">
        <f t="shared" si="30"/>
        <v>0</v>
      </c>
      <c r="AI64" s="23">
        <f t="shared" si="30"/>
        <v>0</v>
      </c>
      <c r="AJ64" s="23">
        <f t="shared" si="30"/>
        <v>0</v>
      </c>
      <c r="AK64" s="23">
        <f t="shared" si="30"/>
        <v>0</v>
      </c>
      <c r="AL64" s="23">
        <f t="shared" si="30"/>
        <v>0</v>
      </c>
      <c r="AM64" s="23">
        <f t="shared" si="30"/>
        <v>0</v>
      </c>
      <c r="AN64" s="24">
        <f t="shared" si="30"/>
        <v>0</v>
      </c>
      <c r="AP64" s="22">
        <f t="shared" si="42"/>
        <v>0</v>
      </c>
      <c r="AQ64" s="22">
        <f t="shared" si="42"/>
        <v>0</v>
      </c>
      <c r="AR64" s="23">
        <f t="shared" si="42"/>
        <v>0</v>
      </c>
      <c r="AS64" s="23">
        <f t="shared" si="42"/>
        <v>0</v>
      </c>
      <c r="AT64" s="23">
        <f t="shared" si="42"/>
        <v>0</v>
      </c>
      <c r="AU64" s="23">
        <f t="shared" si="42"/>
        <v>0</v>
      </c>
      <c r="AV64" s="23">
        <f t="shared" si="42"/>
        <v>0</v>
      </c>
      <c r="AW64" s="23">
        <f t="shared" si="42"/>
        <v>0</v>
      </c>
      <c r="AX64" s="23">
        <f t="shared" si="42"/>
        <v>0</v>
      </c>
      <c r="AY64" s="24">
        <f t="shared" si="42"/>
        <v>0</v>
      </c>
      <c r="BA64" s="22">
        <f t="shared" si="43"/>
        <v>0</v>
      </c>
      <c r="BB64" s="22">
        <f t="shared" si="43"/>
        <v>0</v>
      </c>
      <c r="BC64" s="23">
        <f t="shared" si="43"/>
        <v>0</v>
      </c>
      <c r="BD64" s="23">
        <f t="shared" si="43"/>
        <v>0</v>
      </c>
      <c r="BE64" s="23">
        <f t="shared" si="43"/>
        <v>0</v>
      </c>
      <c r="BF64" s="23">
        <f t="shared" si="43"/>
        <v>0</v>
      </c>
      <c r="BG64" s="23">
        <f t="shared" si="43"/>
        <v>0</v>
      </c>
      <c r="BH64" s="23">
        <f t="shared" si="43"/>
        <v>0</v>
      </c>
      <c r="BI64" s="23">
        <f t="shared" si="43"/>
        <v>0</v>
      </c>
      <c r="BJ64" s="24">
        <f t="shared" si="43"/>
        <v>0</v>
      </c>
      <c r="BV64" s="32" t="str">
        <f t="shared" si="44"/>
        <v xml:space="preserve"> </v>
      </c>
      <c r="BW64" s="32" t="str">
        <f t="shared" si="44"/>
        <v xml:space="preserve"> </v>
      </c>
      <c r="BX64" s="32" t="str">
        <f t="shared" si="44"/>
        <v xml:space="preserve"> </v>
      </c>
      <c r="BY64" s="32" t="str">
        <f t="shared" si="44"/>
        <v xml:space="preserve"> </v>
      </c>
      <c r="BZ64" s="32" t="str">
        <f t="shared" si="44"/>
        <v xml:space="preserve"> </v>
      </c>
      <c r="CA64" s="32" t="str">
        <f t="shared" si="44"/>
        <v xml:space="preserve"> </v>
      </c>
      <c r="CB64" s="32" t="str">
        <f t="shared" si="44"/>
        <v xml:space="preserve"> </v>
      </c>
      <c r="CC64" s="32" t="str">
        <f t="shared" si="44"/>
        <v xml:space="preserve"> </v>
      </c>
      <c r="CD64" s="32" t="str">
        <f t="shared" si="44"/>
        <v xml:space="preserve"> </v>
      </c>
      <c r="CE64" s="32" t="str">
        <f t="shared" si="44"/>
        <v xml:space="preserve"> </v>
      </c>
      <c r="CF64" s="33" t="e">
        <f t="shared" si="7"/>
        <v>#DIV/0!</v>
      </c>
      <c r="CG64" s="34">
        <f t="shared" si="8"/>
        <v>0</v>
      </c>
      <c r="CH64" s="34" t="e">
        <f t="shared" si="9"/>
        <v>#DIV/0!</v>
      </c>
      <c r="CU64" s="47"/>
      <c r="CV64" s="47"/>
      <c r="CW64" s="47"/>
      <c r="CX64" s="47"/>
      <c r="CY64" s="47"/>
      <c r="CZ64" s="47"/>
      <c r="DA64" s="47"/>
      <c r="DB64" s="47"/>
    </row>
    <row r="65" spans="2:106" s="4" customFormat="1" ht="15.75" x14ac:dyDescent="0.2">
      <c r="B65" s="17"/>
      <c r="C65" s="17"/>
      <c r="D65" s="168" t="str">
        <f t="shared" si="5"/>
        <v xml:space="preserve"> </v>
      </c>
      <c r="E65" s="180"/>
      <c r="F65" s="43"/>
      <c r="G65" s="43"/>
      <c r="H65" s="43"/>
      <c r="I65" s="59"/>
      <c r="J65" s="99"/>
      <c r="K65" s="205"/>
      <c r="L65" s="172"/>
      <c r="M65" s="172"/>
      <c r="N65" s="172"/>
      <c r="O65" s="172"/>
      <c r="P65" s="172"/>
      <c r="Q65" s="202"/>
      <c r="R65" s="196"/>
      <c r="S65" s="197"/>
      <c r="T65" s="197"/>
      <c r="U65" s="197"/>
      <c r="V65" s="197"/>
      <c r="W65" s="197"/>
      <c r="X65" s="197"/>
      <c r="Y65" s="197"/>
      <c r="Z65" s="197"/>
      <c r="AA65" s="198"/>
      <c r="AB65" s="129"/>
      <c r="AC65" s="215"/>
      <c r="AD65" s="157" t="e">
        <f t="shared" si="29"/>
        <v>#DIV/0!</v>
      </c>
      <c r="AE65" s="21">
        <f t="shared" si="30"/>
        <v>0</v>
      </c>
      <c r="AF65" s="22">
        <f t="shared" si="30"/>
        <v>0</v>
      </c>
      <c r="AG65" s="23">
        <f t="shared" si="30"/>
        <v>0</v>
      </c>
      <c r="AH65" s="23">
        <f t="shared" si="30"/>
        <v>0</v>
      </c>
      <c r="AI65" s="23">
        <f t="shared" si="30"/>
        <v>0</v>
      </c>
      <c r="AJ65" s="23">
        <f t="shared" si="30"/>
        <v>0</v>
      </c>
      <c r="AK65" s="23">
        <f t="shared" si="30"/>
        <v>0</v>
      </c>
      <c r="AL65" s="23">
        <f t="shared" si="30"/>
        <v>0</v>
      </c>
      <c r="AM65" s="23">
        <f t="shared" si="30"/>
        <v>0</v>
      </c>
      <c r="AN65" s="24">
        <f t="shared" si="30"/>
        <v>0</v>
      </c>
      <c r="AP65" s="22">
        <f t="shared" si="42"/>
        <v>0</v>
      </c>
      <c r="AQ65" s="22">
        <f t="shared" si="42"/>
        <v>0</v>
      </c>
      <c r="AR65" s="23">
        <f t="shared" si="42"/>
        <v>0</v>
      </c>
      <c r="AS65" s="23">
        <f t="shared" si="42"/>
        <v>0</v>
      </c>
      <c r="AT65" s="23">
        <f t="shared" si="42"/>
        <v>0</v>
      </c>
      <c r="AU65" s="23">
        <f t="shared" si="42"/>
        <v>0</v>
      </c>
      <c r="AV65" s="23">
        <f t="shared" si="42"/>
        <v>0</v>
      </c>
      <c r="AW65" s="23">
        <f t="shared" si="42"/>
        <v>0</v>
      </c>
      <c r="AX65" s="23">
        <f t="shared" si="42"/>
        <v>0</v>
      </c>
      <c r="AY65" s="24">
        <f t="shared" si="42"/>
        <v>0</v>
      </c>
      <c r="BA65" s="22">
        <f t="shared" si="43"/>
        <v>0</v>
      </c>
      <c r="BB65" s="22">
        <f t="shared" si="43"/>
        <v>0</v>
      </c>
      <c r="BC65" s="23">
        <f t="shared" si="43"/>
        <v>0</v>
      </c>
      <c r="BD65" s="23">
        <f t="shared" si="43"/>
        <v>0</v>
      </c>
      <c r="BE65" s="23">
        <f t="shared" si="43"/>
        <v>0</v>
      </c>
      <c r="BF65" s="23">
        <f t="shared" si="43"/>
        <v>0</v>
      </c>
      <c r="BG65" s="23">
        <f t="shared" si="43"/>
        <v>0</v>
      </c>
      <c r="BH65" s="23">
        <f t="shared" si="43"/>
        <v>0</v>
      </c>
      <c r="BI65" s="23">
        <f t="shared" si="43"/>
        <v>0</v>
      </c>
      <c r="BJ65" s="24">
        <f t="shared" si="43"/>
        <v>0</v>
      </c>
      <c r="BV65" s="32" t="str">
        <f t="shared" si="44"/>
        <v xml:space="preserve"> </v>
      </c>
      <c r="BW65" s="32" t="str">
        <f t="shared" si="44"/>
        <v xml:space="preserve"> </v>
      </c>
      <c r="BX65" s="32" t="str">
        <f t="shared" si="44"/>
        <v xml:space="preserve"> </v>
      </c>
      <c r="BY65" s="32" t="str">
        <f t="shared" si="44"/>
        <v xml:space="preserve"> </v>
      </c>
      <c r="BZ65" s="32" t="str">
        <f t="shared" si="44"/>
        <v xml:space="preserve"> </v>
      </c>
      <c r="CA65" s="32" t="str">
        <f t="shared" si="44"/>
        <v xml:space="preserve"> </v>
      </c>
      <c r="CB65" s="32" t="str">
        <f t="shared" si="44"/>
        <v xml:space="preserve"> </v>
      </c>
      <c r="CC65" s="32" t="str">
        <f t="shared" si="44"/>
        <v xml:space="preserve"> </v>
      </c>
      <c r="CD65" s="32" t="str">
        <f t="shared" si="44"/>
        <v xml:space="preserve"> </v>
      </c>
      <c r="CE65" s="32" t="str">
        <f t="shared" si="44"/>
        <v xml:space="preserve"> </v>
      </c>
      <c r="CF65" s="33" t="e">
        <f t="shared" si="7"/>
        <v>#DIV/0!</v>
      </c>
      <c r="CG65" s="34">
        <f t="shared" si="8"/>
        <v>0</v>
      </c>
      <c r="CH65" s="34" t="e">
        <f t="shared" si="9"/>
        <v>#DIV/0!</v>
      </c>
      <c r="CU65" s="47"/>
      <c r="CV65" s="47"/>
      <c r="CW65" s="47"/>
      <c r="CX65" s="47"/>
      <c r="CY65" s="47"/>
      <c r="CZ65" s="47"/>
      <c r="DA65" s="47"/>
      <c r="DB65" s="47"/>
    </row>
    <row r="66" spans="2:106" s="4" customFormat="1" ht="15.75" x14ac:dyDescent="0.2">
      <c r="B66" s="17"/>
      <c r="C66" s="17"/>
      <c r="D66" s="168" t="str">
        <f t="shared" si="5"/>
        <v xml:space="preserve"> </v>
      </c>
      <c r="E66" s="183"/>
      <c r="F66" s="28"/>
      <c r="G66" s="28"/>
      <c r="H66" s="28"/>
      <c r="I66" s="30"/>
      <c r="J66" s="61"/>
      <c r="K66" s="205"/>
      <c r="L66" s="172"/>
      <c r="M66" s="172"/>
      <c r="N66" s="172"/>
      <c r="O66" s="172"/>
      <c r="P66" s="172"/>
      <c r="Q66" s="202"/>
      <c r="R66" s="196"/>
      <c r="S66" s="197"/>
      <c r="T66" s="197"/>
      <c r="U66" s="197"/>
      <c r="V66" s="197"/>
      <c r="W66" s="197"/>
      <c r="X66" s="197"/>
      <c r="Y66" s="197"/>
      <c r="Z66" s="197"/>
      <c r="AA66" s="198"/>
      <c r="AB66" s="129"/>
      <c r="AC66" s="215"/>
      <c r="AD66" s="157" t="e">
        <f t="shared" si="29"/>
        <v>#DIV/0!</v>
      </c>
      <c r="AE66" s="21">
        <f t="shared" si="30"/>
        <v>0</v>
      </c>
      <c r="AF66" s="22">
        <f t="shared" si="30"/>
        <v>0</v>
      </c>
      <c r="AG66" s="23">
        <f t="shared" si="30"/>
        <v>0</v>
      </c>
      <c r="AH66" s="23">
        <f t="shared" si="30"/>
        <v>0</v>
      </c>
      <c r="AI66" s="23">
        <f t="shared" si="30"/>
        <v>0</v>
      </c>
      <c r="AJ66" s="23">
        <f t="shared" si="30"/>
        <v>0</v>
      </c>
      <c r="AK66" s="23">
        <f t="shared" si="30"/>
        <v>0</v>
      </c>
      <c r="AL66" s="23">
        <f t="shared" si="30"/>
        <v>0</v>
      </c>
      <c r="AM66" s="23">
        <f t="shared" si="30"/>
        <v>0</v>
      </c>
      <c r="AN66" s="24">
        <f t="shared" si="30"/>
        <v>0</v>
      </c>
      <c r="AP66" s="22">
        <f t="shared" si="42"/>
        <v>0</v>
      </c>
      <c r="AQ66" s="22">
        <f t="shared" si="42"/>
        <v>0</v>
      </c>
      <c r="AR66" s="23">
        <f t="shared" si="42"/>
        <v>0</v>
      </c>
      <c r="AS66" s="23">
        <f t="shared" si="42"/>
        <v>0</v>
      </c>
      <c r="AT66" s="23">
        <f t="shared" si="42"/>
        <v>0</v>
      </c>
      <c r="AU66" s="23">
        <f t="shared" si="42"/>
        <v>0</v>
      </c>
      <c r="AV66" s="23">
        <f t="shared" si="42"/>
        <v>0</v>
      </c>
      <c r="AW66" s="23">
        <f t="shared" si="42"/>
        <v>0</v>
      </c>
      <c r="AX66" s="23">
        <f t="shared" si="42"/>
        <v>0</v>
      </c>
      <c r="AY66" s="24">
        <f t="shared" si="42"/>
        <v>0</v>
      </c>
      <c r="BA66" s="22">
        <f t="shared" si="43"/>
        <v>0</v>
      </c>
      <c r="BB66" s="22">
        <f t="shared" si="43"/>
        <v>0</v>
      </c>
      <c r="BC66" s="23">
        <f t="shared" si="43"/>
        <v>0</v>
      </c>
      <c r="BD66" s="23">
        <f t="shared" si="43"/>
        <v>0</v>
      </c>
      <c r="BE66" s="23">
        <f t="shared" si="43"/>
        <v>0</v>
      </c>
      <c r="BF66" s="23">
        <f t="shared" si="43"/>
        <v>0</v>
      </c>
      <c r="BG66" s="23">
        <f t="shared" si="43"/>
        <v>0</v>
      </c>
      <c r="BH66" s="23">
        <f t="shared" si="43"/>
        <v>0</v>
      </c>
      <c r="BI66" s="23">
        <f t="shared" si="43"/>
        <v>0</v>
      </c>
      <c r="BJ66" s="24">
        <f t="shared" si="43"/>
        <v>0</v>
      </c>
      <c r="BV66" s="32" t="str">
        <f t="shared" si="44"/>
        <v xml:space="preserve"> </v>
      </c>
      <c r="BW66" s="32" t="str">
        <f t="shared" si="44"/>
        <v xml:space="preserve"> </v>
      </c>
      <c r="BX66" s="32" t="str">
        <f t="shared" si="44"/>
        <v xml:space="preserve"> </v>
      </c>
      <c r="BY66" s="32" t="str">
        <f t="shared" si="44"/>
        <v xml:space="preserve"> </v>
      </c>
      <c r="BZ66" s="32" t="str">
        <f t="shared" si="44"/>
        <v xml:space="preserve"> </v>
      </c>
      <c r="CA66" s="32" t="str">
        <f t="shared" si="44"/>
        <v xml:space="preserve"> </v>
      </c>
      <c r="CB66" s="32" t="str">
        <f t="shared" si="44"/>
        <v xml:space="preserve"> </v>
      </c>
      <c r="CC66" s="32" t="str">
        <f t="shared" si="44"/>
        <v xml:space="preserve"> </v>
      </c>
      <c r="CD66" s="32" t="str">
        <f t="shared" si="44"/>
        <v xml:space="preserve"> </v>
      </c>
      <c r="CE66" s="32" t="str">
        <f t="shared" si="44"/>
        <v xml:space="preserve"> </v>
      </c>
      <c r="CF66" s="33" t="e">
        <f t="shared" si="7"/>
        <v>#DIV/0!</v>
      </c>
      <c r="CG66" s="34">
        <f t="shared" si="8"/>
        <v>0</v>
      </c>
      <c r="CH66" s="34" t="e">
        <f t="shared" si="9"/>
        <v>#DIV/0!</v>
      </c>
      <c r="CU66" s="47"/>
      <c r="CV66" s="47"/>
      <c r="CW66" s="47"/>
      <c r="CX66" s="47"/>
      <c r="CY66" s="47"/>
      <c r="CZ66" s="47"/>
      <c r="DA66" s="47"/>
      <c r="DB66" s="47"/>
    </row>
    <row r="67" spans="2:106" s="4" customFormat="1" ht="15.75" x14ac:dyDescent="0.2">
      <c r="B67" s="17"/>
      <c r="C67" s="17"/>
      <c r="D67" s="168" t="str">
        <f t="shared" si="5"/>
        <v xml:space="preserve"> </v>
      </c>
      <c r="E67" s="183"/>
      <c r="F67" s="28"/>
      <c r="G67" s="28"/>
      <c r="H67" s="28"/>
      <c r="I67" s="30"/>
      <c r="J67" s="61"/>
      <c r="K67" s="205"/>
      <c r="L67" s="172"/>
      <c r="M67" s="172"/>
      <c r="N67" s="172"/>
      <c r="O67" s="172"/>
      <c r="P67" s="172"/>
      <c r="Q67" s="202"/>
      <c r="R67" s="196"/>
      <c r="S67" s="197"/>
      <c r="T67" s="197"/>
      <c r="U67" s="197"/>
      <c r="V67" s="197"/>
      <c r="W67" s="197"/>
      <c r="X67" s="197"/>
      <c r="Y67" s="197"/>
      <c r="Z67" s="197"/>
      <c r="AA67" s="198"/>
      <c r="AB67" s="129"/>
      <c r="AC67" s="215"/>
      <c r="AD67" s="157" t="e">
        <f t="shared" si="29"/>
        <v>#DIV/0!</v>
      </c>
      <c r="AE67" s="21">
        <f t="shared" si="30"/>
        <v>0</v>
      </c>
      <c r="AF67" s="22">
        <f t="shared" si="30"/>
        <v>0</v>
      </c>
      <c r="AG67" s="23">
        <f t="shared" si="30"/>
        <v>0</v>
      </c>
      <c r="AH67" s="23">
        <f t="shared" si="30"/>
        <v>0</v>
      </c>
      <c r="AI67" s="23">
        <f t="shared" si="30"/>
        <v>0</v>
      </c>
      <c r="AJ67" s="23">
        <f t="shared" ref="AE67:AN80" si="45">IF(W67="S",1,0)</f>
        <v>0</v>
      </c>
      <c r="AK67" s="23">
        <f t="shared" si="45"/>
        <v>0</v>
      </c>
      <c r="AL67" s="23">
        <f t="shared" si="45"/>
        <v>0</v>
      </c>
      <c r="AM67" s="23">
        <f t="shared" si="45"/>
        <v>0</v>
      </c>
      <c r="AN67" s="24">
        <f t="shared" si="45"/>
        <v>0</v>
      </c>
      <c r="AP67" s="22">
        <f t="shared" si="42"/>
        <v>0</v>
      </c>
      <c r="AQ67" s="22">
        <f t="shared" si="42"/>
        <v>0</v>
      </c>
      <c r="AR67" s="23">
        <f t="shared" si="42"/>
        <v>0</v>
      </c>
      <c r="AS67" s="23">
        <f t="shared" si="42"/>
        <v>0</v>
      </c>
      <c r="AT67" s="23">
        <f t="shared" si="42"/>
        <v>0</v>
      </c>
      <c r="AU67" s="23">
        <f t="shared" si="42"/>
        <v>0</v>
      </c>
      <c r="AV67" s="23">
        <f t="shared" si="42"/>
        <v>0</v>
      </c>
      <c r="AW67" s="23">
        <f t="shared" si="42"/>
        <v>0</v>
      </c>
      <c r="AX67" s="23">
        <f t="shared" si="42"/>
        <v>0</v>
      </c>
      <c r="AY67" s="24">
        <f t="shared" si="42"/>
        <v>0</v>
      </c>
      <c r="BA67" s="22">
        <f t="shared" si="43"/>
        <v>0</v>
      </c>
      <c r="BB67" s="22">
        <f t="shared" si="43"/>
        <v>0</v>
      </c>
      <c r="BC67" s="23">
        <f t="shared" si="43"/>
        <v>0</v>
      </c>
      <c r="BD67" s="23">
        <f t="shared" si="43"/>
        <v>0</v>
      </c>
      <c r="BE67" s="23">
        <f t="shared" si="43"/>
        <v>0</v>
      </c>
      <c r="BF67" s="23">
        <f t="shared" si="43"/>
        <v>0</v>
      </c>
      <c r="BG67" s="23">
        <f t="shared" si="43"/>
        <v>0</v>
      </c>
      <c r="BH67" s="23">
        <f t="shared" si="43"/>
        <v>0</v>
      </c>
      <c r="BI67" s="23">
        <f t="shared" si="43"/>
        <v>0</v>
      </c>
      <c r="BJ67" s="24">
        <f t="shared" si="43"/>
        <v>0</v>
      </c>
      <c r="BV67" s="32" t="str">
        <f t="shared" si="44"/>
        <v xml:space="preserve"> </v>
      </c>
      <c r="BW67" s="32" t="str">
        <f t="shared" si="44"/>
        <v xml:space="preserve"> </v>
      </c>
      <c r="BX67" s="32" t="str">
        <f t="shared" si="44"/>
        <v xml:space="preserve"> </v>
      </c>
      <c r="BY67" s="32" t="str">
        <f t="shared" si="44"/>
        <v xml:space="preserve"> </v>
      </c>
      <c r="BZ67" s="32" t="str">
        <f t="shared" si="44"/>
        <v xml:space="preserve"> </v>
      </c>
      <c r="CA67" s="32" t="str">
        <f t="shared" si="44"/>
        <v xml:space="preserve"> </v>
      </c>
      <c r="CB67" s="32" t="str">
        <f t="shared" si="44"/>
        <v xml:space="preserve"> </v>
      </c>
      <c r="CC67" s="32" t="str">
        <f t="shared" si="44"/>
        <v xml:space="preserve"> </v>
      </c>
      <c r="CD67" s="32" t="str">
        <f t="shared" si="44"/>
        <v xml:space="preserve"> </v>
      </c>
      <c r="CE67" s="32" t="str">
        <f t="shared" si="44"/>
        <v xml:space="preserve"> </v>
      </c>
      <c r="CF67" s="33" t="e">
        <f t="shared" si="7"/>
        <v>#DIV/0!</v>
      </c>
      <c r="CG67" s="34">
        <f t="shared" si="8"/>
        <v>0</v>
      </c>
      <c r="CH67" s="34" t="e">
        <f t="shared" si="9"/>
        <v>#DIV/0!</v>
      </c>
      <c r="CU67" s="47"/>
      <c r="CV67" s="47"/>
      <c r="CW67" s="47"/>
      <c r="CX67" s="47"/>
      <c r="CY67" s="47"/>
      <c r="CZ67" s="47"/>
      <c r="DA67" s="47"/>
      <c r="DB67" s="47"/>
    </row>
    <row r="68" spans="2:106" s="4" customFormat="1" ht="15.75" x14ac:dyDescent="0.2">
      <c r="B68" s="17"/>
      <c r="C68" s="17"/>
      <c r="D68" s="168" t="str">
        <f t="shared" si="5"/>
        <v xml:space="preserve"> </v>
      </c>
      <c r="E68" s="180"/>
      <c r="F68" s="43"/>
      <c r="G68" s="43"/>
      <c r="H68" s="43"/>
      <c r="I68" s="52"/>
      <c r="J68" s="185"/>
      <c r="K68" s="205"/>
      <c r="L68" s="172"/>
      <c r="M68" s="172"/>
      <c r="N68" s="172"/>
      <c r="O68" s="172"/>
      <c r="P68" s="172"/>
      <c r="Q68" s="206"/>
      <c r="R68" s="196"/>
      <c r="S68" s="197"/>
      <c r="T68" s="197"/>
      <c r="U68" s="197"/>
      <c r="V68" s="197"/>
      <c r="W68" s="197"/>
      <c r="X68" s="197"/>
      <c r="Y68" s="197"/>
      <c r="Z68" s="197"/>
      <c r="AA68" s="198"/>
      <c r="AB68" s="129"/>
      <c r="AC68" s="215"/>
      <c r="AD68" s="157" t="e">
        <f t="shared" si="29"/>
        <v>#DIV/0!</v>
      </c>
      <c r="AE68" s="21">
        <f t="shared" si="45"/>
        <v>0</v>
      </c>
      <c r="AF68" s="22">
        <f t="shared" si="45"/>
        <v>0</v>
      </c>
      <c r="AG68" s="23">
        <f t="shared" si="45"/>
        <v>0</v>
      </c>
      <c r="AH68" s="23">
        <f t="shared" si="45"/>
        <v>0</v>
      </c>
      <c r="AI68" s="23">
        <f t="shared" si="45"/>
        <v>0</v>
      </c>
      <c r="AJ68" s="23">
        <f t="shared" si="45"/>
        <v>0</v>
      </c>
      <c r="AK68" s="23">
        <f t="shared" si="45"/>
        <v>0</v>
      </c>
      <c r="AL68" s="23">
        <f t="shared" si="45"/>
        <v>0</v>
      </c>
      <c r="AM68" s="23">
        <f t="shared" si="45"/>
        <v>0</v>
      </c>
      <c r="AN68" s="24">
        <f t="shared" si="45"/>
        <v>0</v>
      </c>
      <c r="AP68" s="22">
        <f t="shared" si="42"/>
        <v>0</v>
      </c>
      <c r="AQ68" s="22">
        <f t="shared" si="42"/>
        <v>0</v>
      </c>
      <c r="AR68" s="23">
        <f t="shared" si="42"/>
        <v>0</v>
      </c>
      <c r="AS68" s="23">
        <f t="shared" si="42"/>
        <v>0</v>
      </c>
      <c r="AT68" s="23">
        <f t="shared" si="42"/>
        <v>0</v>
      </c>
      <c r="AU68" s="23">
        <f t="shared" si="42"/>
        <v>0</v>
      </c>
      <c r="AV68" s="23">
        <f t="shared" si="42"/>
        <v>0</v>
      </c>
      <c r="AW68" s="23">
        <f t="shared" si="42"/>
        <v>0</v>
      </c>
      <c r="AX68" s="23">
        <f t="shared" si="42"/>
        <v>0</v>
      </c>
      <c r="AY68" s="24">
        <f t="shared" si="42"/>
        <v>0</v>
      </c>
      <c r="BA68" s="22">
        <f t="shared" si="43"/>
        <v>0</v>
      </c>
      <c r="BB68" s="22">
        <f t="shared" si="43"/>
        <v>0</v>
      </c>
      <c r="BC68" s="23">
        <f t="shared" si="43"/>
        <v>0</v>
      </c>
      <c r="BD68" s="23">
        <f t="shared" si="43"/>
        <v>0</v>
      </c>
      <c r="BE68" s="23">
        <f t="shared" si="43"/>
        <v>0</v>
      </c>
      <c r="BF68" s="23">
        <f t="shared" si="43"/>
        <v>0</v>
      </c>
      <c r="BG68" s="23">
        <f t="shared" si="43"/>
        <v>0</v>
      </c>
      <c r="BH68" s="23">
        <f t="shared" si="43"/>
        <v>0</v>
      </c>
      <c r="BI68" s="23">
        <f t="shared" si="43"/>
        <v>0</v>
      </c>
      <c r="BJ68" s="24">
        <f t="shared" si="43"/>
        <v>0</v>
      </c>
      <c r="BV68" s="32" t="str">
        <f t="shared" si="44"/>
        <v xml:space="preserve"> </v>
      </c>
      <c r="BW68" s="32" t="str">
        <f t="shared" si="44"/>
        <v xml:space="preserve"> </v>
      </c>
      <c r="BX68" s="32" t="str">
        <f t="shared" si="44"/>
        <v xml:space="preserve"> </v>
      </c>
      <c r="BY68" s="32" t="str">
        <f t="shared" si="44"/>
        <v xml:space="preserve"> </v>
      </c>
      <c r="BZ68" s="32" t="str">
        <f t="shared" si="44"/>
        <v xml:space="preserve"> </v>
      </c>
      <c r="CA68" s="32" t="str">
        <f t="shared" si="44"/>
        <v xml:space="preserve"> </v>
      </c>
      <c r="CB68" s="32" t="str">
        <f t="shared" si="44"/>
        <v xml:space="preserve"> </v>
      </c>
      <c r="CC68" s="32" t="str">
        <f t="shared" si="44"/>
        <v xml:space="preserve"> </v>
      </c>
      <c r="CD68" s="32" t="str">
        <f t="shared" si="44"/>
        <v xml:space="preserve"> </v>
      </c>
      <c r="CE68" s="32" t="str">
        <f t="shared" si="44"/>
        <v xml:space="preserve"> </v>
      </c>
      <c r="CF68" s="33" t="e">
        <f t="shared" si="7"/>
        <v>#DIV/0!</v>
      </c>
      <c r="CG68" s="34">
        <f t="shared" si="8"/>
        <v>0</v>
      </c>
      <c r="CH68" s="34" t="e">
        <f t="shared" si="9"/>
        <v>#DIV/0!</v>
      </c>
      <c r="CU68" s="47"/>
      <c r="CV68" s="47"/>
      <c r="CW68" s="47"/>
      <c r="CX68" s="47"/>
      <c r="CY68" s="47"/>
      <c r="CZ68" s="47"/>
      <c r="DA68" s="47"/>
      <c r="DB68" s="47"/>
    </row>
    <row r="69" spans="2:106" s="4" customFormat="1" ht="15.75" x14ac:dyDescent="0.2">
      <c r="B69" s="17"/>
      <c r="C69" s="17"/>
      <c r="D69" s="168" t="str">
        <f t="shared" si="5"/>
        <v xml:space="preserve"> </v>
      </c>
      <c r="E69" s="177"/>
      <c r="F69" s="28"/>
      <c r="G69" s="28"/>
      <c r="H69" s="28"/>
      <c r="I69" s="58"/>
      <c r="J69" s="61"/>
      <c r="K69" s="205"/>
      <c r="L69" s="172"/>
      <c r="M69" s="172"/>
      <c r="N69" s="172"/>
      <c r="O69" s="172"/>
      <c r="P69" s="172"/>
      <c r="Q69" s="113"/>
      <c r="R69" s="201"/>
      <c r="S69" s="166"/>
      <c r="T69" s="166"/>
      <c r="U69" s="166"/>
      <c r="V69" s="166"/>
      <c r="W69" s="166"/>
      <c r="X69" s="166"/>
      <c r="Y69" s="166"/>
      <c r="Z69" s="197"/>
      <c r="AA69" s="198"/>
      <c r="AB69" s="129"/>
      <c r="AC69" s="215"/>
      <c r="AD69" s="157" t="e">
        <f t="shared" si="29"/>
        <v>#DIV/0!</v>
      </c>
      <c r="AE69" s="21">
        <f t="shared" si="45"/>
        <v>0</v>
      </c>
      <c r="AF69" s="22">
        <f t="shared" si="45"/>
        <v>0</v>
      </c>
      <c r="AG69" s="23">
        <f t="shared" si="45"/>
        <v>0</v>
      </c>
      <c r="AH69" s="23">
        <f t="shared" si="45"/>
        <v>0</v>
      </c>
      <c r="AI69" s="23">
        <f t="shared" si="45"/>
        <v>0</v>
      </c>
      <c r="AJ69" s="23">
        <f t="shared" si="45"/>
        <v>0</v>
      </c>
      <c r="AK69" s="23">
        <f t="shared" si="45"/>
        <v>0</v>
      </c>
      <c r="AL69" s="23">
        <f t="shared" si="45"/>
        <v>0</v>
      </c>
      <c r="AM69" s="23">
        <f t="shared" si="45"/>
        <v>0</v>
      </c>
      <c r="AN69" s="24">
        <f t="shared" si="45"/>
        <v>0</v>
      </c>
      <c r="AP69" s="22">
        <f t="shared" ref="AP69:AY75" si="46">IF(R69="C",1,0)</f>
        <v>0</v>
      </c>
      <c r="AQ69" s="22">
        <f t="shared" si="46"/>
        <v>0</v>
      </c>
      <c r="AR69" s="23">
        <f t="shared" si="46"/>
        <v>0</v>
      </c>
      <c r="AS69" s="23">
        <f t="shared" si="46"/>
        <v>0</v>
      </c>
      <c r="AT69" s="23">
        <f t="shared" si="46"/>
        <v>0</v>
      </c>
      <c r="AU69" s="23">
        <f t="shared" si="46"/>
        <v>0</v>
      </c>
      <c r="AV69" s="23">
        <f t="shared" si="46"/>
        <v>0</v>
      </c>
      <c r="AW69" s="23">
        <f t="shared" si="46"/>
        <v>0</v>
      </c>
      <c r="AX69" s="23">
        <f t="shared" si="46"/>
        <v>0</v>
      </c>
      <c r="AY69" s="24">
        <f t="shared" si="46"/>
        <v>0</v>
      </c>
      <c r="BA69" s="22">
        <f t="shared" ref="BA69:BA80" si="47">IF(R69="I",1,0)</f>
        <v>0</v>
      </c>
      <c r="BB69" s="22">
        <f t="shared" ref="BB69:BB80" si="48">IF(S69="I",1,0)</f>
        <v>0</v>
      </c>
      <c r="BC69" s="23">
        <f t="shared" ref="BC69:BC80" si="49">IF(T69="I",1,0)</f>
        <v>0</v>
      </c>
      <c r="BD69" s="23">
        <f t="shared" ref="BD69:BD80" si="50">IF(U69="I",1,0)</f>
        <v>0</v>
      </c>
      <c r="BE69" s="23">
        <f t="shared" ref="BE69:BE80" si="51">IF(V69="I",1,0)</f>
        <v>0</v>
      </c>
      <c r="BF69" s="23">
        <f t="shared" ref="BF69:BF80" si="52">IF(W69="I",1,0)</f>
        <v>0</v>
      </c>
      <c r="BG69" s="23">
        <f t="shared" ref="BG69:BG80" si="53">IF(X69="I",1,0)</f>
        <v>0</v>
      </c>
      <c r="BH69" s="23">
        <f t="shared" ref="BH69:BH80" si="54">IF(Y69="I",1,0)</f>
        <v>0</v>
      </c>
      <c r="BI69" s="23">
        <f t="shared" ref="BI69:BI80" si="55">IF(Z69="I",1,0)</f>
        <v>0</v>
      </c>
      <c r="BJ69" s="24">
        <f t="shared" ref="BJ69:BJ80" si="56">IF(AA69="I",1,0)</f>
        <v>0</v>
      </c>
      <c r="BV69" s="32" t="str">
        <f t="shared" ref="BV69:BV80" si="57">IF(R69="S",1," ")</f>
        <v xml:space="preserve"> </v>
      </c>
      <c r="BW69" s="32" t="str">
        <f t="shared" ref="BW69:BW80" si="58">IF(S69="S",1," ")</f>
        <v xml:space="preserve"> </v>
      </c>
      <c r="BX69" s="32" t="str">
        <f t="shared" ref="BX69:BX80" si="59">IF(T69="S",1," ")</f>
        <v xml:space="preserve"> </v>
      </c>
      <c r="BY69" s="32" t="str">
        <f t="shared" ref="BY69:BY80" si="60">IF(U69="S",1," ")</f>
        <v xml:space="preserve"> </v>
      </c>
      <c r="BZ69" s="32" t="str">
        <f t="shared" ref="BZ69:BZ80" si="61">IF(V69="S",1," ")</f>
        <v xml:space="preserve"> </v>
      </c>
      <c r="CA69" s="32" t="str">
        <f t="shared" ref="CA69:CA80" si="62">IF(W69="S",1," ")</f>
        <v xml:space="preserve"> </v>
      </c>
      <c r="CB69" s="32" t="str">
        <f t="shared" ref="CB69:CB80" si="63">IF(X69="S",1," ")</f>
        <v xml:space="preserve"> </v>
      </c>
      <c r="CC69" s="32" t="str">
        <f t="shared" ref="CC69:CC80" si="64">IF(Y69="S",1," ")</f>
        <v xml:space="preserve"> </v>
      </c>
      <c r="CD69" s="32" t="str">
        <f t="shared" ref="CD69:CD80" si="65">IF(Z69="S",1," ")</f>
        <v xml:space="preserve"> </v>
      </c>
      <c r="CE69" s="32" t="str">
        <f t="shared" ref="CE69:CE80" si="66">IF(AA69="S",1," ")</f>
        <v xml:space="preserve"> </v>
      </c>
      <c r="CF69" s="33" t="e">
        <f t="shared" si="7"/>
        <v>#DIV/0!</v>
      </c>
      <c r="CG69" s="34">
        <f t="shared" si="8"/>
        <v>0</v>
      </c>
      <c r="CH69" s="34" t="e">
        <f t="shared" si="9"/>
        <v>#DIV/0!</v>
      </c>
      <c r="CU69" s="47"/>
      <c r="CV69" s="47"/>
      <c r="CW69" s="47"/>
      <c r="CX69" s="47"/>
      <c r="CY69" s="47"/>
      <c r="CZ69" s="47"/>
      <c r="DA69" s="47"/>
      <c r="DB69" s="47"/>
    </row>
    <row r="70" spans="2:106" s="4" customFormat="1" ht="15.75" x14ac:dyDescent="0.2">
      <c r="B70" s="17"/>
      <c r="C70" s="17"/>
      <c r="D70" s="168" t="str">
        <f t="shared" si="5"/>
        <v xml:space="preserve"> </v>
      </c>
      <c r="E70" s="180"/>
      <c r="F70" s="43"/>
      <c r="G70" s="43"/>
      <c r="H70" s="43"/>
      <c r="I70" s="52"/>
      <c r="J70" s="99"/>
      <c r="K70" s="205"/>
      <c r="L70" s="172"/>
      <c r="M70" s="172"/>
      <c r="N70" s="172"/>
      <c r="O70" s="172"/>
      <c r="P70" s="172"/>
      <c r="Q70" s="202"/>
      <c r="R70" s="196"/>
      <c r="S70" s="197"/>
      <c r="T70" s="197"/>
      <c r="U70" s="197"/>
      <c r="V70" s="197"/>
      <c r="W70" s="197"/>
      <c r="X70" s="197"/>
      <c r="Y70" s="197"/>
      <c r="Z70" s="197"/>
      <c r="AA70" s="198"/>
      <c r="AB70" s="129"/>
      <c r="AC70" s="215"/>
      <c r="AD70" s="157" t="e">
        <f t="shared" ref="AD70:AD78" si="67">+CG70+CH70</f>
        <v>#DIV/0!</v>
      </c>
      <c r="AE70" s="21">
        <f t="shared" si="45"/>
        <v>0</v>
      </c>
      <c r="AF70" s="22">
        <f t="shared" si="45"/>
        <v>0</v>
      </c>
      <c r="AG70" s="23">
        <f t="shared" si="45"/>
        <v>0</v>
      </c>
      <c r="AH70" s="23">
        <f t="shared" si="45"/>
        <v>0</v>
      </c>
      <c r="AI70" s="23">
        <f t="shared" si="45"/>
        <v>0</v>
      </c>
      <c r="AJ70" s="23">
        <f t="shared" si="45"/>
        <v>0</v>
      </c>
      <c r="AK70" s="23">
        <f t="shared" si="45"/>
        <v>0</v>
      </c>
      <c r="AL70" s="23">
        <f t="shared" si="45"/>
        <v>0</v>
      </c>
      <c r="AM70" s="23">
        <f t="shared" si="45"/>
        <v>0</v>
      </c>
      <c r="AN70" s="24">
        <f t="shared" si="45"/>
        <v>0</v>
      </c>
      <c r="AP70" s="22">
        <f t="shared" si="46"/>
        <v>0</v>
      </c>
      <c r="AQ70" s="22">
        <f t="shared" si="46"/>
        <v>0</v>
      </c>
      <c r="AR70" s="23">
        <f t="shared" si="46"/>
        <v>0</v>
      </c>
      <c r="AS70" s="23">
        <f t="shared" si="46"/>
        <v>0</v>
      </c>
      <c r="AT70" s="23">
        <f t="shared" si="46"/>
        <v>0</v>
      </c>
      <c r="AU70" s="23">
        <f t="shared" si="46"/>
        <v>0</v>
      </c>
      <c r="AV70" s="23">
        <f t="shared" si="46"/>
        <v>0</v>
      </c>
      <c r="AW70" s="23">
        <f t="shared" si="46"/>
        <v>0</v>
      </c>
      <c r="AX70" s="23">
        <f t="shared" si="46"/>
        <v>0</v>
      </c>
      <c r="AY70" s="24">
        <f t="shared" si="46"/>
        <v>0</v>
      </c>
      <c r="BA70" s="22">
        <f t="shared" si="47"/>
        <v>0</v>
      </c>
      <c r="BB70" s="22">
        <f t="shared" si="48"/>
        <v>0</v>
      </c>
      <c r="BC70" s="23">
        <f t="shared" si="49"/>
        <v>0</v>
      </c>
      <c r="BD70" s="23">
        <f t="shared" si="50"/>
        <v>0</v>
      </c>
      <c r="BE70" s="23">
        <f t="shared" si="51"/>
        <v>0</v>
      </c>
      <c r="BF70" s="23">
        <f t="shared" si="52"/>
        <v>0</v>
      </c>
      <c r="BG70" s="23">
        <f t="shared" si="53"/>
        <v>0</v>
      </c>
      <c r="BH70" s="23">
        <f t="shared" si="54"/>
        <v>0</v>
      </c>
      <c r="BI70" s="23">
        <f t="shared" si="55"/>
        <v>0</v>
      </c>
      <c r="BJ70" s="24">
        <f t="shared" si="56"/>
        <v>0</v>
      </c>
      <c r="BV70" s="32" t="str">
        <f t="shared" si="57"/>
        <v xml:space="preserve"> </v>
      </c>
      <c r="BW70" s="32" t="str">
        <f t="shared" si="58"/>
        <v xml:space="preserve"> </v>
      </c>
      <c r="BX70" s="32" t="str">
        <f t="shared" si="59"/>
        <v xml:space="preserve"> </v>
      </c>
      <c r="BY70" s="32" t="str">
        <f t="shared" si="60"/>
        <v xml:space="preserve"> </v>
      </c>
      <c r="BZ70" s="32" t="str">
        <f t="shared" si="61"/>
        <v xml:space="preserve"> </v>
      </c>
      <c r="CA70" s="32" t="str">
        <f t="shared" si="62"/>
        <v xml:space="preserve"> </v>
      </c>
      <c r="CB70" s="32" t="str">
        <f t="shared" si="63"/>
        <v xml:space="preserve"> </v>
      </c>
      <c r="CC70" s="32" t="str">
        <f t="shared" si="64"/>
        <v xml:space="preserve"> </v>
      </c>
      <c r="CD70" s="32" t="str">
        <f t="shared" si="65"/>
        <v xml:space="preserve"> </v>
      </c>
      <c r="CE70" s="32" t="str">
        <f t="shared" si="66"/>
        <v xml:space="preserve"> </v>
      </c>
      <c r="CF70" s="33" t="e">
        <f t="shared" si="7"/>
        <v>#DIV/0!</v>
      </c>
      <c r="CG70" s="34">
        <f t="shared" si="8"/>
        <v>0</v>
      </c>
      <c r="CH70" s="34" t="e">
        <f t="shared" si="9"/>
        <v>#DIV/0!</v>
      </c>
      <c r="CU70" s="47"/>
      <c r="CV70" s="47"/>
      <c r="CW70" s="47"/>
      <c r="CX70" s="47"/>
      <c r="CY70" s="47"/>
      <c r="CZ70" s="47"/>
      <c r="DA70" s="47"/>
      <c r="DB70" s="47"/>
    </row>
    <row r="71" spans="2:106" s="4" customFormat="1" ht="15.75" x14ac:dyDescent="0.2">
      <c r="B71" s="17"/>
      <c r="C71" s="17"/>
      <c r="D71" s="168" t="str">
        <f t="shared" ref="D71:D78" si="68">IF(E71&gt;0,(+D70+1)," ")</f>
        <v xml:space="preserve"> </v>
      </c>
      <c r="E71" s="180"/>
      <c r="F71" s="43"/>
      <c r="G71" s="43"/>
      <c r="H71" s="43"/>
      <c r="I71" s="52"/>
      <c r="J71" s="99"/>
      <c r="K71" s="205"/>
      <c r="L71" s="172"/>
      <c r="M71" s="172"/>
      <c r="N71" s="172"/>
      <c r="O71" s="172"/>
      <c r="P71" s="172"/>
      <c r="Q71" s="202"/>
      <c r="R71" s="196"/>
      <c r="S71" s="197"/>
      <c r="T71" s="197"/>
      <c r="U71" s="197"/>
      <c r="V71" s="197"/>
      <c r="W71" s="197"/>
      <c r="X71" s="197"/>
      <c r="Y71" s="197"/>
      <c r="Z71" s="197"/>
      <c r="AA71" s="198"/>
      <c r="AB71" s="129"/>
      <c r="AC71" s="215"/>
      <c r="AD71" s="157" t="e">
        <f t="shared" si="67"/>
        <v>#DIV/0!</v>
      </c>
      <c r="AE71" s="21">
        <f t="shared" si="45"/>
        <v>0</v>
      </c>
      <c r="AF71" s="22">
        <f t="shared" si="45"/>
        <v>0</v>
      </c>
      <c r="AG71" s="23">
        <f t="shared" si="45"/>
        <v>0</v>
      </c>
      <c r="AH71" s="23">
        <f t="shared" si="45"/>
        <v>0</v>
      </c>
      <c r="AI71" s="23">
        <f t="shared" si="45"/>
        <v>0</v>
      </c>
      <c r="AJ71" s="23">
        <f t="shared" si="45"/>
        <v>0</v>
      </c>
      <c r="AK71" s="23">
        <f t="shared" si="45"/>
        <v>0</v>
      </c>
      <c r="AL71" s="23">
        <f t="shared" si="45"/>
        <v>0</v>
      </c>
      <c r="AM71" s="23">
        <f t="shared" si="45"/>
        <v>0</v>
      </c>
      <c r="AN71" s="24">
        <f t="shared" si="45"/>
        <v>0</v>
      </c>
      <c r="AP71" s="22">
        <f t="shared" si="46"/>
        <v>0</v>
      </c>
      <c r="AQ71" s="22">
        <f t="shared" si="46"/>
        <v>0</v>
      </c>
      <c r="AR71" s="23">
        <f t="shared" si="46"/>
        <v>0</v>
      </c>
      <c r="AS71" s="23">
        <f t="shared" si="46"/>
        <v>0</v>
      </c>
      <c r="AT71" s="23">
        <f t="shared" si="46"/>
        <v>0</v>
      </c>
      <c r="AU71" s="23">
        <f t="shared" si="46"/>
        <v>0</v>
      </c>
      <c r="AV71" s="23">
        <f t="shared" si="46"/>
        <v>0</v>
      </c>
      <c r="AW71" s="23">
        <f t="shared" si="46"/>
        <v>0</v>
      </c>
      <c r="AX71" s="23">
        <f t="shared" si="46"/>
        <v>0</v>
      </c>
      <c r="AY71" s="24">
        <f t="shared" si="46"/>
        <v>0</v>
      </c>
      <c r="BA71" s="22">
        <f t="shared" si="47"/>
        <v>0</v>
      </c>
      <c r="BB71" s="22">
        <f t="shared" si="48"/>
        <v>0</v>
      </c>
      <c r="BC71" s="23">
        <f t="shared" si="49"/>
        <v>0</v>
      </c>
      <c r="BD71" s="23">
        <f t="shared" si="50"/>
        <v>0</v>
      </c>
      <c r="BE71" s="23">
        <f t="shared" si="51"/>
        <v>0</v>
      </c>
      <c r="BF71" s="23">
        <f t="shared" si="52"/>
        <v>0</v>
      </c>
      <c r="BG71" s="23">
        <f t="shared" si="53"/>
        <v>0</v>
      </c>
      <c r="BH71" s="23">
        <f t="shared" si="54"/>
        <v>0</v>
      </c>
      <c r="BI71" s="23">
        <f t="shared" si="55"/>
        <v>0</v>
      </c>
      <c r="BJ71" s="24">
        <f t="shared" si="56"/>
        <v>0</v>
      </c>
      <c r="BV71" s="32" t="str">
        <f t="shared" si="57"/>
        <v xml:space="preserve"> </v>
      </c>
      <c r="BW71" s="32" t="str">
        <f t="shared" si="58"/>
        <v xml:space="preserve"> </v>
      </c>
      <c r="BX71" s="32" t="str">
        <f t="shared" si="59"/>
        <v xml:space="preserve"> </v>
      </c>
      <c r="BY71" s="32" t="str">
        <f t="shared" si="60"/>
        <v xml:space="preserve"> </v>
      </c>
      <c r="BZ71" s="32" t="str">
        <f t="shared" si="61"/>
        <v xml:space="preserve"> </v>
      </c>
      <c r="CA71" s="32" t="str">
        <f t="shared" si="62"/>
        <v xml:space="preserve"> </v>
      </c>
      <c r="CB71" s="32" t="str">
        <f t="shared" si="63"/>
        <v xml:space="preserve"> </v>
      </c>
      <c r="CC71" s="32" t="str">
        <f t="shared" si="64"/>
        <v xml:space="preserve"> </v>
      </c>
      <c r="CD71" s="32" t="str">
        <f t="shared" si="65"/>
        <v xml:space="preserve"> </v>
      </c>
      <c r="CE71" s="32" t="str">
        <f t="shared" si="66"/>
        <v xml:space="preserve"> </v>
      </c>
      <c r="CF71" s="33" t="e">
        <f t="shared" ref="CF71:CF81" si="69">AC71/AB71</f>
        <v>#DIV/0!</v>
      </c>
      <c r="CG71" s="34">
        <f t="shared" ref="CG71:CG81" si="70">(SUM(BV71:CE71))/11</f>
        <v>0</v>
      </c>
      <c r="CH71" s="34" t="e">
        <f t="shared" ref="CH71:CH81" si="71">(IF((AC71/AB71)&lt;1.00001,(AC71/AB71)," "))/11</f>
        <v>#DIV/0!</v>
      </c>
      <c r="CU71" s="47"/>
      <c r="CV71" s="47"/>
      <c r="CW71" s="47"/>
      <c r="CX71" s="47"/>
      <c r="CY71" s="47"/>
      <c r="CZ71" s="47"/>
      <c r="DA71" s="47"/>
      <c r="DB71" s="47"/>
    </row>
    <row r="72" spans="2:106" s="4" customFormat="1" ht="15.75" x14ac:dyDescent="0.2">
      <c r="B72" s="17"/>
      <c r="C72" s="17"/>
      <c r="D72" s="168" t="str">
        <f t="shared" si="68"/>
        <v xml:space="preserve"> </v>
      </c>
      <c r="E72" s="177"/>
      <c r="F72" s="28"/>
      <c r="G72" s="28"/>
      <c r="H72" s="146"/>
      <c r="I72" s="30"/>
      <c r="J72" s="101"/>
      <c r="K72" s="207"/>
      <c r="L72" s="199"/>
      <c r="M72" s="199"/>
      <c r="N72" s="199"/>
      <c r="O72" s="199"/>
      <c r="P72" s="199"/>
      <c r="Q72" s="113"/>
      <c r="R72" s="196"/>
      <c r="S72" s="197"/>
      <c r="T72" s="197"/>
      <c r="U72" s="197"/>
      <c r="V72" s="197"/>
      <c r="W72" s="197"/>
      <c r="X72" s="197"/>
      <c r="Y72" s="197"/>
      <c r="Z72" s="197"/>
      <c r="AA72" s="198"/>
      <c r="AB72" s="129"/>
      <c r="AC72" s="215"/>
      <c r="AD72" s="157" t="e">
        <f t="shared" si="67"/>
        <v>#DIV/0!</v>
      </c>
      <c r="AE72" s="21">
        <f t="shared" si="45"/>
        <v>0</v>
      </c>
      <c r="AF72" s="22">
        <f t="shared" si="45"/>
        <v>0</v>
      </c>
      <c r="AG72" s="23">
        <f t="shared" si="45"/>
        <v>0</v>
      </c>
      <c r="AH72" s="23">
        <f t="shared" si="45"/>
        <v>0</v>
      </c>
      <c r="AI72" s="23">
        <f t="shared" si="45"/>
        <v>0</v>
      </c>
      <c r="AJ72" s="23">
        <f t="shared" si="45"/>
        <v>0</v>
      </c>
      <c r="AK72" s="23">
        <f t="shared" si="45"/>
        <v>0</v>
      </c>
      <c r="AL72" s="23">
        <f t="shared" si="45"/>
        <v>0</v>
      </c>
      <c r="AM72" s="23">
        <f t="shared" si="45"/>
        <v>0</v>
      </c>
      <c r="AN72" s="24">
        <f t="shared" si="45"/>
        <v>0</v>
      </c>
      <c r="AP72" s="22">
        <f t="shared" si="46"/>
        <v>0</v>
      </c>
      <c r="AQ72" s="22">
        <f t="shared" si="46"/>
        <v>0</v>
      </c>
      <c r="AR72" s="23">
        <f t="shared" si="46"/>
        <v>0</v>
      </c>
      <c r="AS72" s="23">
        <f t="shared" si="46"/>
        <v>0</v>
      </c>
      <c r="AT72" s="23">
        <f t="shared" si="46"/>
        <v>0</v>
      </c>
      <c r="AU72" s="23">
        <f t="shared" si="46"/>
        <v>0</v>
      </c>
      <c r="AV72" s="23">
        <f t="shared" si="46"/>
        <v>0</v>
      </c>
      <c r="AW72" s="23">
        <f t="shared" si="46"/>
        <v>0</v>
      </c>
      <c r="AX72" s="23">
        <f t="shared" si="46"/>
        <v>0</v>
      </c>
      <c r="AY72" s="24">
        <f t="shared" si="46"/>
        <v>0</v>
      </c>
      <c r="BA72" s="22">
        <f t="shared" si="47"/>
        <v>0</v>
      </c>
      <c r="BB72" s="22">
        <f t="shared" si="48"/>
        <v>0</v>
      </c>
      <c r="BC72" s="23">
        <f t="shared" si="49"/>
        <v>0</v>
      </c>
      <c r="BD72" s="23">
        <f t="shared" si="50"/>
        <v>0</v>
      </c>
      <c r="BE72" s="23">
        <f t="shared" si="51"/>
        <v>0</v>
      </c>
      <c r="BF72" s="23">
        <f t="shared" si="52"/>
        <v>0</v>
      </c>
      <c r="BG72" s="23">
        <f t="shared" si="53"/>
        <v>0</v>
      </c>
      <c r="BH72" s="23">
        <f t="shared" si="54"/>
        <v>0</v>
      </c>
      <c r="BI72" s="23">
        <f t="shared" si="55"/>
        <v>0</v>
      </c>
      <c r="BJ72" s="24">
        <f t="shared" si="56"/>
        <v>0</v>
      </c>
      <c r="BV72" s="32" t="str">
        <f t="shared" si="57"/>
        <v xml:space="preserve"> </v>
      </c>
      <c r="BW72" s="32" t="str">
        <f t="shared" si="58"/>
        <v xml:space="preserve"> </v>
      </c>
      <c r="BX72" s="32" t="str">
        <f t="shared" si="59"/>
        <v xml:space="preserve"> </v>
      </c>
      <c r="BY72" s="32" t="str">
        <f t="shared" si="60"/>
        <v xml:space="preserve"> </v>
      </c>
      <c r="BZ72" s="32" t="str">
        <f t="shared" si="61"/>
        <v xml:space="preserve"> </v>
      </c>
      <c r="CA72" s="32" t="str">
        <f t="shared" si="62"/>
        <v xml:space="preserve"> </v>
      </c>
      <c r="CB72" s="32" t="str">
        <f t="shared" si="63"/>
        <v xml:space="preserve"> </v>
      </c>
      <c r="CC72" s="32" t="str">
        <f t="shared" si="64"/>
        <v xml:space="preserve"> </v>
      </c>
      <c r="CD72" s="32" t="str">
        <f t="shared" si="65"/>
        <v xml:space="preserve"> </v>
      </c>
      <c r="CE72" s="32" t="str">
        <f t="shared" si="66"/>
        <v xml:space="preserve"> </v>
      </c>
      <c r="CF72" s="33" t="e">
        <f t="shared" si="69"/>
        <v>#DIV/0!</v>
      </c>
      <c r="CG72" s="34">
        <f t="shared" si="70"/>
        <v>0</v>
      </c>
      <c r="CH72" s="34" t="e">
        <f t="shared" si="71"/>
        <v>#DIV/0!</v>
      </c>
      <c r="CU72" s="47"/>
      <c r="CV72" s="47"/>
      <c r="CW72" s="47"/>
      <c r="CX72" s="47"/>
      <c r="CY72" s="47"/>
      <c r="CZ72" s="47"/>
      <c r="DA72" s="47"/>
      <c r="DB72" s="47"/>
    </row>
    <row r="73" spans="2:106" s="4" customFormat="1" ht="15.75" x14ac:dyDescent="0.2">
      <c r="B73" s="17"/>
      <c r="C73" s="17"/>
      <c r="D73" s="168" t="str">
        <f t="shared" si="68"/>
        <v xml:space="preserve"> </v>
      </c>
      <c r="E73" s="179"/>
      <c r="F73" s="35"/>
      <c r="G73" s="35"/>
      <c r="H73" s="35"/>
      <c r="I73" s="59"/>
      <c r="J73" s="97"/>
      <c r="K73" s="207"/>
      <c r="L73" s="199"/>
      <c r="M73" s="199"/>
      <c r="N73" s="199"/>
      <c r="O73" s="199"/>
      <c r="P73" s="199"/>
      <c r="Q73" s="200"/>
      <c r="R73" s="201"/>
      <c r="S73" s="166"/>
      <c r="T73" s="166"/>
      <c r="U73" s="166"/>
      <c r="V73" s="197"/>
      <c r="W73" s="197"/>
      <c r="X73" s="197"/>
      <c r="Y73" s="197"/>
      <c r="Z73" s="197"/>
      <c r="AA73" s="198"/>
      <c r="AB73" s="129"/>
      <c r="AC73" s="215"/>
      <c r="AD73" s="157" t="e">
        <f t="shared" si="67"/>
        <v>#DIV/0!</v>
      </c>
      <c r="AE73" s="21">
        <f t="shared" si="45"/>
        <v>0</v>
      </c>
      <c r="AF73" s="22">
        <f t="shared" si="45"/>
        <v>0</v>
      </c>
      <c r="AG73" s="23">
        <f t="shared" si="45"/>
        <v>0</v>
      </c>
      <c r="AH73" s="23">
        <f t="shared" si="45"/>
        <v>0</v>
      </c>
      <c r="AI73" s="23">
        <f t="shared" si="45"/>
        <v>0</v>
      </c>
      <c r="AJ73" s="23">
        <f t="shared" si="45"/>
        <v>0</v>
      </c>
      <c r="AK73" s="23">
        <f t="shared" si="45"/>
        <v>0</v>
      </c>
      <c r="AL73" s="23">
        <f t="shared" si="45"/>
        <v>0</v>
      </c>
      <c r="AM73" s="23">
        <f t="shared" si="45"/>
        <v>0</v>
      </c>
      <c r="AN73" s="24">
        <f t="shared" si="45"/>
        <v>0</v>
      </c>
      <c r="AP73" s="22">
        <f t="shared" si="46"/>
        <v>0</v>
      </c>
      <c r="AQ73" s="22">
        <f t="shared" si="46"/>
        <v>0</v>
      </c>
      <c r="AR73" s="23">
        <f t="shared" si="46"/>
        <v>0</v>
      </c>
      <c r="AS73" s="23">
        <f t="shared" si="46"/>
        <v>0</v>
      </c>
      <c r="AT73" s="23">
        <f t="shared" si="46"/>
        <v>0</v>
      </c>
      <c r="AU73" s="23">
        <f t="shared" si="46"/>
        <v>0</v>
      </c>
      <c r="AV73" s="23">
        <f t="shared" si="46"/>
        <v>0</v>
      </c>
      <c r="AW73" s="23">
        <f t="shared" si="46"/>
        <v>0</v>
      </c>
      <c r="AX73" s="23">
        <f t="shared" si="46"/>
        <v>0</v>
      </c>
      <c r="AY73" s="24">
        <f t="shared" si="46"/>
        <v>0</v>
      </c>
      <c r="BA73" s="22">
        <f t="shared" si="47"/>
        <v>0</v>
      </c>
      <c r="BB73" s="22">
        <f t="shared" si="48"/>
        <v>0</v>
      </c>
      <c r="BC73" s="23">
        <f t="shared" si="49"/>
        <v>0</v>
      </c>
      <c r="BD73" s="23">
        <f t="shared" si="50"/>
        <v>0</v>
      </c>
      <c r="BE73" s="23">
        <f t="shared" si="51"/>
        <v>0</v>
      </c>
      <c r="BF73" s="23">
        <f t="shared" si="52"/>
        <v>0</v>
      </c>
      <c r="BG73" s="23">
        <f t="shared" si="53"/>
        <v>0</v>
      </c>
      <c r="BH73" s="23">
        <f t="shared" si="54"/>
        <v>0</v>
      </c>
      <c r="BI73" s="23">
        <f t="shared" si="55"/>
        <v>0</v>
      </c>
      <c r="BJ73" s="24">
        <f t="shared" si="56"/>
        <v>0</v>
      </c>
      <c r="BV73" s="32" t="str">
        <f t="shared" si="57"/>
        <v xml:space="preserve"> </v>
      </c>
      <c r="BW73" s="32" t="str">
        <f t="shared" si="58"/>
        <v xml:space="preserve"> </v>
      </c>
      <c r="BX73" s="32" t="str">
        <f t="shared" si="59"/>
        <v xml:space="preserve"> </v>
      </c>
      <c r="BY73" s="32" t="str">
        <f t="shared" si="60"/>
        <v xml:space="preserve"> </v>
      </c>
      <c r="BZ73" s="32" t="str">
        <f t="shared" si="61"/>
        <v xml:space="preserve"> </v>
      </c>
      <c r="CA73" s="32" t="str">
        <f t="shared" si="62"/>
        <v xml:space="preserve"> </v>
      </c>
      <c r="CB73" s="32" t="str">
        <f t="shared" si="63"/>
        <v xml:space="preserve"> </v>
      </c>
      <c r="CC73" s="32" t="str">
        <f t="shared" si="64"/>
        <v xml:space="preserve"> </v>
      </c>
      <c r="CD73" s="32" t="str">
        <f t="shared" si="65"/>
        <v xml:space="preserve"> </v>
      </c>
      <c r="CE73" s="32" t="str">
        <f t="shared" si="66"/>
        <v xml:space="preserve"> </v>
      </c>
      <c r="CF73" s="33" t="e">
        <f t="shared" si="69"/>
        <v>#DIV/0!</v>
      </c>
      <c r="CG73" s="34">
        <f t="shared" si="70"/>
        <v>0</v>
      </c>
      <c r="CH73" s="34" t="e">
        <f t="shared" si="71"/>
        <v>#DIV/0!</v>
      </c>
      <c r="CU73" s="47"/>
      <c r="CV73" s="47"/>
      <c r="CW73" s="47"/>
      <c r="CX73" s="47"/>
      <c r="CY73" s="47"/>
      <c r="CZ73" s="47"/>
      <c r="DA73" s="47"/>
      <c r="DB73" s="47"/>
    </row>
    <row r="74" spans="2:106" s="4" customFormat="1" ht="15.75" x14ac:dyDescent="0.2">
      <c r="B74" s="17"/>
      <c r="C74" s="17"/>
      <c r="D74" s="168" t="str">
        <f t="shared" si="68"/>
        <v xml:space="preserve"> </v>
      </c>
      <c r="E74" s="180"/>
      <c r="F74" s="43"/>
      <c r="G74" s="43"/>
      <c r="H74" s="43"/>
      <c r="I74" s="52"/>
      <c r="J74" s="60"/>
      <c r="K74" s="205"/>
      <c r="L74" s="172"/>
      <c r="M74" s="172"/>
      <c r="N74" s="172"/>
      <c r="O74" s="172"/>
      <c r="P74" s="172"/>
      <c r="Q74" s="202"/>
      <c r="R74" s="196"/>
      <c r="S74" s="197"/>
      <c r="T74" s="197"/>
      <c r="U74" s="197"/>
      <c r="V74" s="197"/>
      <c r="W74" s="197"/>
      <c r="X74" s="197"/>
      <c r="Y74" s="197"/>
      <c r="Z74" s="197"/>
      <c r="AA74" s="198"/>
      <c r="AB74" s="129"/>
      <c r="AC74" s="215"/>
      <c r="AD74" s="157" t="e">
        <f t="shared" si="67"/>
        <v>#DIV/0!</v>
      </c>
      <c r="AE74" s="21">
        <f t="shared" si="45"/>
        <v>0</v>
      </c>
      <c r="AF74" s="22">
        <f t="shared" si="45"/>
        <v>0</v>
      </c>
      <c r="AG74" s="23">
        <f t="shared" si="45"/>
        <v>0</v>
      </c>
      <c r="AH74" s="23">
        <f t="shared" si="45"/>
        <v>0</v>
      </c>
      <c r="AI74" s="23">
        <f t="shared" si="45"/>
        <v>0</v>
      </c>
      <c r="AJ74" s="23">
        <f t="shared" si="45"/>
        <v>0</v>
      </c>
      <c r="AK74" s="23">
        <f t="shared" si="45"/>
        <v>0</v>
      </c>
      <c r="AL74" s="23">
        <f t="shared" si="45"/>
        <v>0</v>
      </c>
      <c r="AM74" s="23">
        <f t="shared" si="45"/>
        <v>0</v>
      </c>
      <c r="AN74" s="24">
        <f t="shared" si="45"/>
        <v>0</v>
      </c>
      <c r="AP74" s="22">
        <f t="shared" si="46"/>
        <v>0</v>
      </c>
      <c r="AQ74" s="22">
        <f t="shared" si="46"/>
        <v>0</v>
      </c>
      <c r="AR74" s="23">
        <f t="shared" si="46"/>
        <v>0</v>
      </c>
      <c r="AS74" s="23">
        <f t="shared" si="46"/>
        <v>0</v>
      </c>
      <c r="AT74" s="23">
        <f t="shared" si="46"/>
        <v>0</v>
      </c>
      <c r="AU74" s="23">
        <f t="shared" si="46"/>
        <v>0</v>
      </c>
      <c r="AV74" s="23">
        <f t="shared" si="46"/>
        <v>0</v>
      </c>
      <c r="AW74" s="23">
        <f t="shared" si="46"/>
        <v>0</v>
      </c>
      <c r="AX74" s="23">
        <f t="shared" si="46"/>
        <v>0</v>
      </c>
      <c r="AY74" s="24">
        <f t="shared" si="46"/>
        <v>0</v>
      </c>
      <c r="BA74" s="22">
        <f t="shared" si="47"/>
        <v>0</v>
      </c>
      <c r="BB74" s="22">
        <f t="shared" si="48"/>
        <v>0</v>
      </c>
      <c r="BC74" s="23">
        <f t="shared" si="49"/>
        <v>0</v>
      </c>
      <c r="BD74" s="23">
        <f t="shared" si="50"/>
        <v>0</v>
      </c>
      <c r="BE74" s="23">
        <f t="shared" si="51"/>
        <v>0</v>
      </c>
      <c r="BF74" s="23">
        <f t="shared" si="52"/>
        <v>0</v>
      </c>
      <c r="BG74" s="23">
        <f t="shared" si="53"/>
        <v>0</v>
      </c>
      <c r="BH74" s="23">
        <f t="shared" si="54"/>
        <v>0</v>
      </c>
      <c r="BI74" s="23">
        <f t="shared" si="55"/>
        <v>0</v>
      </c>
      <c r="BJ74" s="24">
        <f t="shared" si="56"/>
        <v>0</v>
      </c>
      <c r="BV74" s="32" t="str">
        <f t="shared" si="57"/>
        <v xml:space="preserve"> </v>
      </c>
      <c r="BW74" s="32" t="str">
        <f t="shared" si="58"/>
        <v xml:space="preserve"> </v>
      </c>
      <c r="BX74" s="32" t="str">
        <f t="shared" si="59"/>
        <v xml:space="preserve"> </v>
      </c>
      <c r="BY74" s="32" t="str">
        <f t="shared" si="60"/>
        <v xml:space="preserve"> </v>
      </c>
      <c r="BZ74" s="32" t="str">
        <f t="shared" si="61"/>
        <v xml:space="preserve"> </v>
      </c>
      <c r="CA74" s="32" t="str">
        <f t="shared" si="62"/>
        <v xml:space="preserve"> </v>
      </c>
      <c r="CB74" s="32" t="str">
        <f t="shared" si="63"/>
        <v xml:space="preserve"> </v>
      </c>
      <c r="CC74" s="32" t="str">
        <f t="shared" si="64"/>
        <v xml:space="preserve"> </v>
      </c>
      <c r="CD74" s="32" t="str">
        <f t="shared" si="65"/>
        <v xml:space="preserve"> </v>
      </c>
      <c r="CE74" s="32" t="str">
        <f t="shared" si="66"/>
        <v xml:space="preserve"> </v>
      </c>
      <c r="CF74" s="33" t="e">
        <f t="shared" si="69"/>
        <v>#DIV/0!</v>
      </c>
      <c r="CG74" s="34">
        <f t="shared" si="70"/>
        <v>0</v>
      </c>
      <c r="CH74" s="34" t="e">
        <f t="shared" si="71"/>
        <v>#DIV/0!</v>
      </c>
      <c r="CU74" s="47"/>
      <c r="CV74" s="47"/>
      <c r="CW74" s="47"/>
      <c r="CX74" s="47"/>
      <c r="CY74" s="47"/>
      <c r="CZ74" s="47"/>
      <c r="DA74" s="47"/>
      <c r="DB74" s="47"/>
    </row>
    <row r="75" spans="2:106" s="4" customFormat="1" ht="15.75" x14ac:dyDescent="0.2">
      <c r="B75" s="17"/>
      <c r="C75" s="17"/>
      <c r="D75" s="168" t="str">
        <f t="shared" si="68"/>
        <v xml:space="preserve"> </v>
      </c>
      <c r="E75" s="180"/>
      <c r="F75" s="43"/>
      <c r="G75" s="28"/>
      <c r="H75" s="43"/>
      <c r="I75" s="52"/>
      <c r="J75" s="60"/>
      <c r="K75" s="205"/>
      <c r="L75" s="172"/>
      <c r="M75" s="172"/>
      <c r="N75" s="172"/>
      <c r="O75" s="172"/>
      <c r="P75" s="172"/>
      <c r="Q75" s="202"/>
      <c r="R75" s="196"/>
      <c r="S75" s="197"/>
      <c r="T75" s="197"/>
      <c r="U75" s="197"/>
      <c r="V75" s="197"/>
      <c r="W75" s="197"/>
      <c r="X75" s="197"/>
      <c r="Y75" s="197"/>
      <c r="Z75" s="197"/>
      <c r="AA75" s="198"/>
      <c r="AB75" s="129"/>
      <c r="AC75" s="215"/>
      <c r="AD75" s="157" t="e">
        <f t="shared" si="67"/>
        <v>#DIV/0!</v>
      </c>
      <c r="AE75" s="38">
        <f t="shared" si="45"/>
        <v>0</v>
      </c>
      <c r="AF75" s="39">
        <f t="shared" si="45"/>
        <v>0</v>
      </c>
      <c r="AG75" s="40">
        <f t="shared" si="45"/>
        <v>0</v>
      </c>
      <c r="AH75" s="40">
        <f t="shared" si="45"/>
        <v>0</v>
      </c>
      <c r="AI75" s="40">
        <f t="shared" si="45"/>
        <v>0</v>
      </c>
      <c r="AJ75" s="40">
        <f t="shared" si="45"/>
        <v>0</v>
      </c>
      <c r="AK75" s="40">
        <f t="shared" si="45"/>
        <v>0</v>
      </c>
      <c r="AL75" s="40">
        <f t="shared" si="45"/>
        <v>0</v>
      </c>
      <c r="AM75" s="40">
        <f t="shared" si="45"/>
        <v>0</v>
      </c>
      <c r="AN75" s="41">
        <f t="shared" si="45"/>
        <v>0</v>
      </c>
      <c r="AO75" s="42"/>
      <c r="AP75" s="39">
        <f t="shared" si="46"/>
        <v>0</v>
      </c>
      <c r="AQ75" s="39">
        <f t="shared" si="46"/>
        <v>0</v>
      </c>
      <c r="AR75" s="40">
        <f t="shared" si="46"/>
        <v>0</v>
      </c>
      <c r="AS75" s="23">
        <f t="shared" si="46"/>
        <v>0</v>
      </c>
      <c r="AT75" s="23">
        <f t="shared" si="46"/>
        <v>0</v>
      </c>
      <c r="AU75" s="23">
        <f t="shared" si="46"/>
        <v>0</v>
      </c>
      <c r="AV75" s="23">
        <f t="shared" si="46"/>
        <v>0</v>
      </c>
      <c r="AW75" s="23">
        <f t="shared" si="46"/>
        <v>0</v>
      </c>
      <c r="AX75" s="23">
        <f t="shared" si="46"/>
        <v>0</v>
      </c>
      <c r="AY75" s="24">
        <f t="shared" si="46"/>
        <v>0</v>
      </c>
      <c r="BA75" s="22">
        <f t="shared" si="47"/>
        <v>0</v>
      </c>
      <c r="BB75" s="22">
        <f t="shared" si="48"/>
        <v>0</v>
      </c>
      <c r="BC75" s="23">
        <f t="shared" si="49"/>
        <v>0</v>
      </c>
      <c r="BD75" s="23">
        <f t="shared" si="50"/>
        <v>0</v>
      </c>
      <c r="BE75" s="23">
        <f t="shared" si="51"/>
        <v>0</v>
      </c>
      <c r="BF75" s="23">
        <f t="shared" si="52"/>
        <v>0</v>
      </c>
      <c r="BG75" s="23">
        <f t="shared" si="53"/>
        <v>0</v>
      </c>
      <c r="BH75" s="23">
        <f t="shared" si="54"/>
        <v>0</v>
      </c>
      <c r="BI75" s="23">
        <f t="shared" si="55"/>
        <v>0</v>
      </c>
      <c r="BJ75" s="24">
        <f t="shared" si="56"/>
        <v>0</v>
      </c>
      <c r="BV75" s="32" t="str">
        <f t="shared" si="57"/>
        <v xml:space="preserve"> </v>
      </c>
      <c r="BW75" s="32" t="str">
        <f t="shared" si="58"/>
        <v xml:space="preserve"> </v>
      </c>
      <c r="BX75" s="32" t="str">
        <f t="shared" si="59"/>
        <v xml:space="preserve"> </v>
      </c>
      <c r="BY75" s="32" t="str">
        <f t="shared" si="60"/>
        <v xml:space="preserve"> </v>
      </c>
      <c r="BZ75" s="32" t="str">
        <f t="shared" si="61"/>
        <v xml:space="preserve"> </v>
      </c>
      <c r="CA75" s="32" t="str">
        <f t="shared" si="62"/>
        <v xml:space="preserve"> </v>
      </c>
      <c r="CB75" s="32" t="str">
        <f t="shared" si="63"/>
        <v xml:space="preserve"> </v>
      </c>
      <c r="CC75" s="32" t="str">
        <f t="shared" si="64"/>
        <v xml:space="preserve"> </v>
      </c>
      <c r="CD75" s="32" t="str">
        <f t="shared" si="65"/>
        <v xml:space="preserve"> </v>
      </c>
      <c r="CE75" s="32" t="str">
        <f t="shared" si="66"/>
        <v xml:space="preserve"> </v>
      </c>
      <c r="CF75" s="33" t="e">
        <f t="shared" si="69"/>
        <v>#DIV/0!</v>
      </c>
      <c r="CG75" s="34">
        <f t="shared" si="70"/>
        <v>0</v>
      </c>
      <c r="CH75" s="34" t="e">
        <f t="shared" si="71"/>
        <v>#DIV/0!</v>
      </c>
    </row>
    <row r="76" spans="2:106" s="4" customFormat="1" ht="15.75" x14ac:dyDescent="0.2">
      <c r="B76" s="17"/>
      <c r="C76" s="17"/>
      <c r="D76" s="168" t="str">
        <f t="shared" si="68"/>
        <v xml:space="preserve"> </v>
      </c>
      <c r="E76" s="180"/>
      <c r="F76" s="43"/>
      <c r="G76" s="43"/>
      <c r="H76" s="43"/>
      <c r="I76" s="147"/>
      <c r="J76" s="99"/>
      <c r="K76" s="205"/>
      <c r="L76" s="172"/>
      <c r="M76" s="172"/>
      <c r="N76" s="172"/>
      <c r="O76" s="172"/>
      <c r="P76" s="172"/>
      <c r="Q76" s="202"/>
      <c r="R76" s="196"/>
      <c r="S76" s="197"/>
      <c r="T76" s="197"/>
      <c r="U76" s="197"/>
      <c r="V76" s="197"/>
      <c r="W76" s="197"/>
      <c r="X76" s="197"/>
      <c r="Y76" s="197"/>
      <c r="Z76" s="197"/>
      <c r="AA76" s="198"/>
      <c r="AB76" s="129"/>
      <c r="AC76" s="215"/>
      <c r="AD76" s="157" t="e">
        <f t="shared" si="67"/>
        <v>#DIV/0!</v>
      </c>
      <c r="AE76" s="21">
        <f t="shared" si="45"/>
        <v>0</v>
      </c>
      <c r="AF76" s="22">
        <f t="shared" si="45"/>
        <v>0</v>
      </c>
      <c r="AG76" s="23">
        <f t="shared" si="45"/>
        <v>0</v>
      </c>
      <c r="AH76" s="23">
        <f t="shared" si="45"/>
        <v>0</v>
      </c>
      <c r="AI76" s="23">
        <f t="shared" si="45"/>
        <v>0</v>
      </c>
      <c r="AJ76" s="23">
        <f t="shared" si="45"/>
        <v>0</v>
      </c>
      <c r="AK76" s="23">
        <f t="shared" si="45"/>
        <v>0</v>
      </c>
      <c r="AL76" s="23">
        <f t="shared" si="45"/>
        <v>0</v>
      </c>
      <c r="AM76" s="23">
        <f t="shared" si="45"/>
        <v>0</v>
      </c>
      <c r="AN76" s="24">
        <f t="shared" si="45"/>
        <v>0</v>
      </c>
      <c r="AP76" s="22">
        <f>IF(R76="C",1,0)</f>
        <v>0</v>
      </c>
      <c r="AQ76" s="22">
        <f>IF(S76="C",1,0)</f>
        <v>0</v>
      </c>
      <c r="AR76" s="23">
        <f>IF(T76="C",1,0)</f>
        <v>0</v>
      </c>
      <c r="AS76" s="23">
        <f>IF(U76="C",1,0)</f>
        <v>0</v>
      </c>
      <c r="AT76" s="23">
        <f>IF(V76="C",1,0)</f>
        <v>0</v>
      </c>
      <c r="AU76" s="23">
        <f t="shared" ref="AU76:AY79" si="72">IF(W76="C",1,0)</f>
        <v>0</v>
      </c>
      <c r="AV76" s="23">
        <f t="shared" si="72"/>
        <v>0</v>
      </c>
      <c r="AW76" s="23">
        <f t="shared" si="72"/>
        <v>0</v>
      </c>
      <c r="AX76" s="23">
        <f t="shared" si="72"/>
        <v>0</v>
      </c>
      <c r="AY76" s="24">
        <f t="shared" si="72"/>
        <v>0</v>
      </c>
      <c r="BA76" s="22">
        <f t="shared" si="47"/>
        <v>0</v>
      </c>
      <c r="BB76" s="22">
        <f t="shared" si="48"/>
        <v>0</v>
      </c>
      <c r="BC76" s="23">
        <f t="shared" si="49"/>
        <v>0</v>
      </c>
      <c r="BD76" s="23">
        <f t="shared" si="50"/>
        <v>0</v>
      </c>
      <c r="BE76" s="23">
        <f t="shared" si="51"/>
        <v>0</v>
      </c>
      <c r="BF76" s="23">
        <f t="shared" si="52"/>
        <v>0</v>
      </c>
      <c r="BG76" s="23">
        <f t="shared" si="53"/>
        <v>0</v>
      </c>
      <c r="BH76" s="23">
        <f t="shared" si="54"/>
        <v>0</v>
      </c>
      <c r="BI76" s="23">
        <f t="shared" si="55"/>
        <v>0</v>
      </c>
      <c r="BJ76" s="24">
        <f t="shared" si="56"/>
        <v>0</v>
      </c>
      <c r="BV76" s="32" t="str">
        <f t="shared" si="57"/>
        <v xml:space="preserve"> </v>
      </c>
      <c r="BW76" s="32" t="str">
        <f t="shared" si="58"/>
        <v xml:space="preserve"> </v>
      </c>
      <c r="BX76" s="32" t="str">
        <f t="shared" si="59"/>
        <v xml:space="preserve"> </v>
      </c>
      <c r="BY76" s="32" t="str">
        <f t="shared" si="60"/>
        <v xml:space="preserve"> </v>
      </c>
      <c r="BZ76" s="32" t="str">
        <f t="shared" si="61"/>
        <v xml:space="preserve"> </v>
      </c>
      <c r="CA76" s="32" t="str">
        <f t="shared" si="62"/>
        <v xml:space="preserve"> </v>
      </c>
      <c r="CB76" s="32" t="str">
        <f t="shared" si="63"/>
        <v xml:space="preserve"> </v>
      </c>
      <c r="CC76" s="32" t="str">
        <f t="shared" si="64"/>
        <v xml:space="preserve"> </v>
      </c>
      <c r="CD76" s="32" t="str">
        <f t="shared" si="65"/>
        <v xml:space="preserve"> </v>
      </c>
      <c r="CE76" s="32" t="str">
        <f t="shared" si="66"/>
        <v xml:space="preserve"> </v>
      </c>
      <c r="CF76" s="33" t="e">
        <f t="shared" si="69"/>
        <v>#DIV/0!</v>
      </c>
      <c r="CG76" s="34">
        <f t="shared" si="70"/>
        <v>0</v>
      </c>
      <c r="CH76" s="34" t="e">
        <f t="shared" si="71"/>
        <v>#DIV/0!</v>
      </c>
    </row>
    <row r="77" spans="2:106" s="4" customFormat="1" ht="15.75" x14ac:dyDescent="0.2">
      <c r="B77" s="17"/>
      <c r="C77" s="17"/>
      <c r="D77" s="168" t="str">
        <f t="shared" si="68"/>
        <v xml:space="preserve"> </v>
      </c>
      <c r="E77" s="180"/>
      <c r="F77" s="43"/>
      <c r="G77" s="43"/>
      <c r="H77" s="43"/>
      <c r="I77" s="52"/>
      <c r="J77" s="185"/>
      <c r="K77" s="205"/>
      <c r="L77" s="172"/>
      <c r="M77" s="172"/>
      <c r="N77" s="172"/>
      <c r="O77" s="172"/>
      <c r="P77" s="172"/>
      <c r="Q77" s="206"/>
      <c r="R77" s="196"/>
      <c r="S77" s="197"/>
      <c r="T77" s="197"/>
      <c r="U77" s="197"/>
      <c r="V77" s="197"/>
      <c r="W77" s="197"/>
      <c r="X77" s="197"/>
      <c r="Y77" s="197"/>
      <c r="Z77" s="197"/>
      <c r="AA77" s="198"/>
      <c r="AB77" s="128"/>
      <c r="AC77" s="215"/>
      <c r="AD77" s="157" t="e">
        <f t="shared" si="67"/>
        <v>#DIV/0!</v>
      </c>
      <c r="AE77" s="21">
        <f t="shared" si="45"/>
        <v>0</v>
      </c>
      <c r="AF77" s="22">
        <f t="shared" si="45"/>
        <v>0</v>
      </c>
      <c r="AG77" s="23">
        <f t="shared" si="45"/>
        <v>0</v>
      </c>
      <c r="AH77" s="23">
        <f t="shared" si="45"/>
        <v>0</v>
      </c>
      <c r="AI77" s="23">
        <f t="shared" si="45"/>
        <v>0</v>
      </c>
      <c r="AJ77" s="23">
        <f t="shared" si="45"/>
        <v>0</v>
      </c>
      <c r="AK77" s="23">
        <f t="shared" si="45"/>
        <v>0</v>
      </c>
      <c r="AL77" s="23">
        <f t="shared" si="45"/>
        <v>0</v>
      </c>
      <c r="AM77" s="23">
        <f t="shared" si="45"/>
        <v>0</v>
      </c>
      <c r="AN77" s="24">
        <f t="shared" si="45"/>
        <v>0</v>
      </c>
      <c r="AP77" s="22">
        <f t="shared" ref="AP77:AY80" si="73">IF(R77="C",1,0)</f>
        <v>0</v>
      </c>
      <c r="AQ77" s="22">
        <f t="shared" si="73"/>
        <v>0</v>
      </c>
      <c r="AR77" s="23">
        <f t="shared" si="73"/>
        <v>0</v>
      </c>
      <c r="AS77" s="23">
        <f t="shared" si="73"/>
        <v>0</v>
      </c>
      <c r="AT77" s="23">
        <f t="shared" si="73"/>
        <v>0</v>
      </c>
      <c r="AU77" s="23">
        <f t="shared" si="72"/>
        <v>0</v>
      </c>
      <c r="AV77" s="23">
        <f t="shared" si="72"/>
        <v>0</v>
      </c>
      <c r="AW77" s="23">
        <f t="shared" si="72"/>
        <v>0</v>
      </c>
      <c r="AX77" s="23">
        <f t="shared" si="72"/>
        <v>0</v>
      </c>
      <c r="AY77" s="24">
        <f t="shared" si="72"/>
        <v>0</v>
      </c>
      <c r="BA77" s="22">
        <f t="shared" si="47"/>
        <v>0</v>
      </c>
      <c r="BB77" s="22">
        <f t="shared" si="48"/>
        <v>0</v>
      </c>
      <c r="BC77" s="23">
        <f t="shared" si="49"/>
        <v>0</v>
      </c>
      <c r="BD77" s="23">
        <f t="shared" si="50"/>
        <v>0</v>
      </c>
      <c r="BE77" s="23">
        <f t="shared" si="51"/>
        <v>0</v>
      </c>
      <c r="BF77" s="23">
        <f t="shared" si="52"/>
        <v>0</v>
      </c>
      <c r="BG77" s="23">
        <f t="shared" si="53"/>
        <v>0</v>
      </c>
      <c r="BH77" s="23">
        <f t="shared" si="54"/>
        <v>0</v>
      </c>
      <c r="BI77" s="23">
        <f t="shared" si="55"/>
        <v>0</v>
      </c>
      <c r="BJ77" s="24">
        <f t="shared" si="56"/>
        <v>0</v>
      </c>
      <c r="BV77" s="32" t="str">
        <f t="shared" si="57"/>
        <v xml:space="preserve"> </v>
      </c>
      <c r="BW77" s="32" t="str">
        <f t="shared" si="58"/>
        <v xml:space="preserve"> </v>
      </c>
      <c r="BX77" s="32" t="str">
        <f t="shared" si="59"/>
        <v xml:space="preserve"> </v>
      </c>
      <c r="BY77" s="32" t="str">
        <f t="shared" si="60"/>
        <v xml:space="preserve"> </v>
      </c>
      <c r="BZ77" s="32" t="str">
        <f t="shared" si="61"/>
        <v xml:space="preserve"> </v>
      </c>
      <c r="CA77" s="32" t="str">
        <f t="shared" si="62"/>
        <v xml:space="preserve"> </v>
      </c>
      <c r="CB77" s="32" t="str">
        <f t="shared" si="63"/>
        <v xml:space="preserve"> </v>
      </c>
      <c r="CC77" s="32" t="str">
        <f t="shared" si="64"/>
        <v xml:space="preserve"> </v>
      </c>
      <c r="CD77" s="32" t="str">
        <f t="shared" si="65"/>
        <v xml:space="preserve"> </v>
      </c>
      <c r="CE77" s="32" t="str">
        <f t="shared" si="66"/>
        <v xml:space="preserve"> </v>
      </c>
      <c r="CF77" s="33" t="e">
        <f t="shared" si="69"/>
        <v>#DIV/0!</v>
      </c>
      <c r="CG77" s="34">
        <f t="shared" si="70"/>
        <v>0</v>
      </c>
      <c r="CH77" s="34" t="e">
        <f t="shared" si="71"/>
        <v>#DIV/0!</v>
      </c>
    </row>
    <row r="78" spans="2:106" s="4" customFormat="1" ht="15.75" x14ac:dyDescent="0.2">
      <c r="B78" s="17"/>
      <c r="C78" s="17"/>
      <c r="D78" s="168" t="str">
        <f t="shared" si="68"/>
        <v xml:space="preserve"> </v>
      </c>
      <c r="E78" s="177"/>
      <c r="F78" s="28"/>
      <c r="G78" s="28"/>
      <c r="H78" s="28"/>
      <c r="I78" s="58"/>
      <c r="J78" s="61"/>
      <c r="K78" s="205"/>
      <c r="L78" s="172"/>
      <c r="M78" s="172"/>
      <c r="N78" s="172"/>
      <c r="O78" s="172"/>
      <c r="P78" s="172"/>
      <c r="Q78" s="113"/>
      <c r="R78" s="201"/>
      <c r="S78" s="166"/>
      <c r="T78" s="166"/>
      <c r="U78" s="166"/>
      <c r="V78" s="166"/>
      <c r="W78" s="166"/>
      <c r="X78" s="166"/>
      <c r="Y78" s="166"/>
      <c r="Z78" s="197"/>
      <c r="AA78" s="198"/>
      <c r="AB78" s="128"/>
      <c r="AC78" s="215"/>
      <c r="AD78" s="157" t="e">
        <f t="shared" si="67"/>
        <v>#DIV/0!</v>
      </c>
      <c r="AE78" s="21">
        <f t="shared" si="45"/>
        <v>0</v>
      </c>
      <c r="AF78" s="22">
        <f t="shared" si="45"/>
        <v>0</v>
      </c>
      <c r="AG78" s="23">
        <f t="shared" si="45"/>
        <v>0</v>
      </c>
      <c r="AH78" s="23">
        <f t="shared" si="45"/>
        <v>0</v>
      </c>
      <c r="AI78" s="23">
        <f t="shared" si="45"/>
        <v>0</v>
      </c>
      <c r="AJ78" s="23">
        <f t="shared" si="45"/>
        <v>0</v>
      </c>
      <c r="AK78" s="23">
        <f t="shared" si="45"/>
        <v>0</v>
      </c>
      <c r="AL78" s="23">
        <f t="shared" si="45"/>
        <v>0</v>
      </c>
      <c r="AM78" s="23">
        <f t="shared" si="45"/>
        <v>0</v>
      </c>
      <c r="AN78" s="24">
        <f t="shared" si="45"/>
        <v>0</v>
      </c>
      <c r="AP78" s="22">
        <f t="shared" si="73"/>
        <v>0</v>
      </c>
      <c r="AQ78" s="22">
        <f t="shared" si="73"/>
        <v>0</v>
      </c>
      <c r="AR78" s="23">
        <f t="shared" si="73"/>
        <v>0</v>
      </c>
      <c r="AS78" s="23">
        <f t="shared" si="73"/>
        <v>0</v>
      </c>
      <c r="AT78" s="23">
        <f t="shared" si="73"/>
        <v>0</v>
      </c>
      <c r="AU78" s="23">
        <f t="shared" si="73"/>
        <v>0</v>
      </c>
      <c r="AV78" s="23">
        <f t="shared" si="73"/>
        <v>0</v>
      </c>
      <c r="AW78" s="23">
        <f t="shared" si="73"/>
        <v>0</v>
      </c>
      <c r="AX78" s="23">
        <f t="shared" si="73"/>
        <v>0</v>
      </c>
      <c r="AY78" s="24">
        <f t="shared" si="73"/>
        <v>0</v>
      </c>
      <c r="BA78" s="22">
        <f t="shared" si="47"/>
        <v>0</v>
      </c>
      <c r="BB78" s="22">
        <f t="shared" si="48"/>
        <v>0</v>
      </c>
      <c r="BC78" s="23">
        <f t="shared" si="49"/>
        <v>0</v>
      </c>
      <c r="BD78" s="23">
        <f t="shared" si="50"/>
        <v>0</v>
      </c>
      <c r="BE78" s="23">
        <f t="shared" si="51"/>
        <v>0</v>
      </c>
      <c r="BF78" s="23">
        <f t="shared" si="52"/>
        <v>0</v>
      </c>
      <c r="BG78" s="23">
        <f t="shared" si="53"/>
        <v>0</v>
      </c>
      <c r="BH78" s="23">
        <f t="shared" si="54"/>
        <v>0</v>
      </c>
      <c r="BI78" s="23">
        <f t="shared" si="55"/>
        <v>0</v>
      </c>
      <c r="BJ78" s="24">
        <f t="shared" si="56"/>
        <v>0</v>
      </c>
      <c r="BV78" s="32" t="str">
        <f t="shared" si="57"/>
        <v xml:space="preserve"> </v>
      </c>
      <c r="BW78" s="32" t="str">
        <f t="shared" si="58"/>
        <v xml:space="preserve"> </v>
      </c>
      <c r="BX78" s="32" t="str">
        <f t="shared" si="59"/>
        <v xml:space="preserve"> </v>
      </c>
      <c r="BY78" s="32" t="str">
        <f t="shared" si="60"/>
        <v xml:space="preserve"> </v>
      </c>
      <c r="BZ78" s="32" t="str">
        <f t="shared" si="61"/>
        <v xml:space="preserve"> </v>
      </c>
      <c r="CA78" s="32" t="str">
        <f t="shared" si="62"/>
        <v xml:space="preserve"> </v>
      </c>
      <c r="CB78" s="32" t="str">
        <f t="shared" si="63"/>
        <v xml:space="preserve"> </v>
      </c>
      <c r="CC78" s="32" t="str">
        <f t="shared" si="64"/>
        <v xml:space="preserve"> </v>
      </c>
      <c r="CD78" s="32" t="str">
        <f t="shared" si="65"/>
        <v xml:space="preserve"> </v>
      </c>
      <c r="CE78" s="32" t="str">
        <f t="shared" si="66"/>
        <v xml:space="preserve"> </v>
      </c>
      <c r="CF78" s="33" t="e">
        <f t="shared" si="69"/>
        <v>#DIV/0!</v>
      </c>
      <c r="CG78" s="34">
        <f t="shared" si="70"/>
        <v>0</v>
      </c>
      <c r="CH78" s="34" t="e">
        <f t="shared" si="71"/>
        <v>#DIV/0!</v>
      </c>
    </row>
    <row r="79" spans="2:106" ht="15.75" x14ac:dyDescent="0.25">
      <c r="B79" s="17"/>
      <c r="C79" s="17"/>
      <c r="D79" s="168" t="str">
        <f>IF(E79&gt;0,(+D77+1)," ")</f>
        <v xml:space="preserve"> </v>
      </c>
      <c r="E79" s="180"/>
      <c r="F79" s="43"/>
      <c r="G79" s="43"/>
      <c r="H79" s="43"/>
      <c r="I79" s="52"/>
      <c r="J79" s="99"/>
      <c r="K79" s="205"/>
      <c r="L79" s="172"/>
      <c r="M79" s="172"/>
      <c r="N79" s="172"/>
      <c r="O79" s="172"/>
      <c r="P79" s="172"/>
      <c r="Q79" s="202"/>
      <c r="R79" s="196"/>
      <c r="S79" s="197"/>
      <c r="T79" s="197"/>
      <c r="U79" s="197"/>
      <c r="V79" s="197"/>
      <c r="W79" s="197"/>
      <c r="X79" s="197"/>
      <c r="Y79" s="197"/>
      <c r="Z79" s="197"/>
      <c r="AA79" s="198"/>
      <c r="AB79" s="128"/>
      <c r="AC79" s="215"/>
      <c r="AD79" s="157" t="e">
        <f t="shared" ref="AD79" si="74">+CG79+CH79</f>
        <v>#DIV/0!</v>
      </c>
      <c r="AE79" s="21">
        <f t="shared" si="45"/>
        <v>0</v>
      </c>
      <c r="AF79" s="22">
        <f t="shared" si="45"/>
        <v>0</v>
      </c>
      <c r="AG79" s="23">
        <f t="shared" si="45"/>
        <v>0</v>
      </c>
      <c r="AH79" s="23">
        <f t="shared" si="45"/>
        <v>0</v>
      </c>
      <c r="AI79" s="23">
        <f t="shared" si="45"/>
        <v>0</v>
      </c>
      <c r="AJ79" s="23">
        <f t="shared" si="45"/>
        <v>0</v>
      </c>
      <c r="AK79" s="23">
        <f t="shared" si="45"/>
        <v>0</v>
      </c>
      <c r="AL79" s="23">
        <f t="shared" si="45"/>
        <v>0</v>
      </c>
      <c r="AM79" s="23">
        <f t="shared" si="45"/>
        <v>0</v>
      </c>
      <c r="AN79" s="24">
        <f t="shared" si="45"/>
        <v>0</v>
      </c>
      <c r="AO79" s="4"/>
      <c r="AP79" s="22">
        <f t="shared" si="73"/>
        <v>0</v>
      </c>
      <c r="AQ79" s="22">
        <f t="shared" si="73"/>
        <v>0</v>
      </c>
      <c r="AR79" s="23">
        <f t="shared" si="73"/>
        <v>0</v>
      </c>
      <c r="AS79" s="23">
        <f t="shared" si="73"/>
        <v>0</v>
      </c>
      <c r="AT79" s="23">
        <f t="shared" si="73"/>
        <v>0</v>
      </c>
      <c r="AU79" s="23">
        <f t="shared" si="72"/>
        <v>0</v>
      </c>
      <c r="AV79" s="23">
        <f t="shared" si="72"/>
        <v>0</v>
      </c>
      <c r="AW79" s="23">
        <f t="shared" si="72"/>
        <v>0</v>
      </c>
      <c r="AX79" s="23">
        <f t="shared" si="72"/>
        <v>0</v>
      </c>
      <c r="AY79" s="24">
        <f t="shared" si="72"/>
        <v>0</v>
      </c>
      <c r="AZ79" s="4"/>
      <c r="BA79" s="22">
        <f t="shared" si="47"/>
        <v>0</v>
      </c>
      <c r="BB79" s="22">
        <f t="shared" si="48"/>
        <v>0</v>
      </c>
      <c r="BC79" s="23">
        <f t="shared" si="49"/>
        <v>0</v>
      </c>
      <c r="BD79" s="23">
        <f t="shared" si="50"/>
        <v>0</v>
      </c>
      <c r="BE79" s="23">
        <f t="shared" si="51"/>
        <v>0</v>
      </c>
      <c r="BF79" s="23">
        <f t="shared" si="52"/>
        <v>0</v>
      </c>
      <c r="BG79" s="23">
        <f t="shared" si="53"/>
        <v>0</v>
      </c>
      <c r="BH79" s="23">
        <f t="shared" si="54"/>
        <v>0</v>
      </c>
      <c r="BI79" s="23">
        <f t="shared" si="55"/>
        <v>0</v>
      </c>
      <c r="BJ79" s="24">
        <f t="shared" si="56"/>
        <v>0</v>
      </c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32" t="str">
        <f t="shared" si="57"/>
        <v xml:space="preserve"> </v>
      </c>
      <c r="BW79" s="32" t="str">
        <f t="shared" si="58"/>
        <v xml:space="preserve"> </v>
      </c>
      <c r="BX79" s="32" t="str">
        <f t="shared" si="59"/>
        <v xml:space="preserve"> </v>
      </c>
      <c r="BY79" s="32" t="str">
        <f t="shared" si="60"/>
        <v xml:space="preserve"> </v>
      </c>
      <c r="BZ79" s="32" t="str">
        <f t="shared" si="61"/>
        <v xml:space="preserve"> </v>
      </c>
      <c r="CA79" s="32" t="str">
        <f t="shared" si="62"/>
        <v xml:space="preserve"> </v>
      </c>
      <c r="CB79" s="32" t="str">
        <f t="shared" si="63"/>
        <v xml:space="preserve"> </v>
      </c>
      <c r="CC79" s="32" t="str">
        <f t="shared" si="64"/>
        <v xml:space="preserve"> </v>
      </c>
      <c r="CD79" s="32" t="str">
        <f t="shared" si="65"/>
        <v xml:space="preserve"> </v>
      </c>
      <c r="CE79" s="32" t="str">
        <f t="shared" si="66"/>
        <v xml:space="preserve"> </v>
      </c>
      <c r="CF79" s="33" t="e">
        <f t="shared" si="69"/>
        <v>#DIV/0!</v>
      </c>
      <c r="CG79" s="34">
        <f t="shared" si="70"/>
        <v>0</v>
      </c>
      <c r="CH79" s="34" t="e">
        <f t="shared" si="71"/>
        <v>#DIV/0!</v>
      </c>
      <c r="CI79" s="4"/>
      <c r="CJ79" s="4"/>
      <c r="CK79" s="4"/>
      <c r="CL79" s="4"/>
    </row>
    <row r="80" spans="2:106" ht="16.5" thickBot="1" x14ac:dyDescent="0.3">
      <c r="B80" s="65"/>
      <c r="C80" s="65"/>
      <c r="D80" s="169"/>
      <c r="E80" s="186"/>
      <c r="F80" s="104"/>
      <c r="G80" s="105"/>
      <c r="H80" s="105"/>
      <c r="I80" s="66"/>
      <c r="J80" s="106"/>
      <c r="K80" s="208"/>
      <c r="L80" s="209"/>
      <c r="M80" s="209"/>
      <c r="N80" s="209"/>
      <c r="O80" s="209"/>
      <c r="P80" s="209"/>
      <c r="Q80" s="210"/>
      <c r="R80" s="211"/>
      <c r="S80" s="212"/>
      <c r="T80" s="212"/>
      <c r="U80" s="212"/>
      <c r="V80" s="212"/>
      <c r="W80" s="212"/>
      <c r="X80" s="212"/>
      <c r="Y80" s="212"/>
      <c r="Z80" s="213"/>
      <c r="AA80" s="214"/>
      <c r="AB80" s="217"/>
      <c r="AC80" s="218"/>
      <c r="AD80" s="171"/>
      <c r="AE80" s="21">
        <f t="shared" si="45"/>
        <v>0</v>
      </c>
      <c r="AF80" s="22">
        <f t="shared" si="45"/>
        <v>0</v>
      </c>
      <c r="AG80" s="23">
        <f t="shared" si="45"/>
        <v>0</v>
      </c>
      <c r="AH80" s="23">
        <f t="shared" si="45"/>
        <v>0</v>
      </c>
      <c r="AI80" s="23">
        <f t="shared" si="45"/>
        <v>0</v>
      </c>
      <c r="AJ80" s="23">
        <f t="shared" si="45"/>
        <v>0</v>
      </c>
      <c r="AK80" s="23">
        <f t="shared" si="45"/>
        <v>0</v>
      </c>
      <c r="AL80" s="23">
        <f t="shared" si="45"/>
        <v>0</v>
      </c>
      <c r="AM80" s="23">
        <f t="shared" si="45"/>
        <v>0</v>
      </c>
      <c r="AN80" s="24">
        <f t="shared" si="45"/>
        <v>0</v>
      </c>
      <c r="AO80" s="4"/>
      <c r="AP80" s="22">
        <f t="shared" si="73"/>
        <v>0</v>
      </c>
      <c r="AQ80" s="22">
        <f t="shared" si="73"/>
        <v>0</v>
      </c>
      <c r="AR80" s="23">
        <f t="shared" si="73"/>
        <v>0</v>
      </c>
      <c r="AS80" s="23">
        <f t="shared" si="73"/>
        <v>0</v>
      </c>
      <c r="AT80" s="23">
        <f t="shared" si="73"/>
        <v>0</v>
      </c>
      <c r="AU80" s="23">
        <f t="shared" si="73"/>
        <v>0</v>
      </c>
      <c r="AV80" s="23">
        <f t="shared" si="73"/>
        <v>0</v>
      </c>
      <c r="AW80" s="23">
        <f t="shared" si="73"/>
        <v>0</v>
      </c>
      <c r="AX80" s="23">
        <f t="shared" si="73"/>
        <v>0</v>
      </c>
      <c r="AY80" s="24">
        <f t="shared" si="73"/>
        <v>0</v>
      </c>
      <c r="AZ80" s="4"/>
      <c r="BA80" s="22">
        <f t="shared" si="47"/>
        <v>0</v>
      </c>
      <c r="BB80" s="22">
        <f t="shared" si="48"/>
        <v>0</v>
      </c>
      <c r="BC80" s="23">
        <f t="shared" si="49"/>
        <v>0</v>
      </c>
      <c r="BD80" s="23">
        <f t="shared" si="50"/>
        <v>0</v>
      </c>
      <c r="BE80" s="23">
        <f t="shared" si="51"/>
        <v>0</v>
      </c>
      <c r="BF80" s="23">
        <f t="shared" si="52"/>
        <v>0</v>
      </c>
      <c r="BG80" s="23">
        <f t="shared" si="53"/>
        <v>0</v>
      </c>
      <c r="BH80" s="23">
        <f t="shared" si="54"/>
        <v>0</v>
      </c>
      <c r="BI80" s="23">
        <f t="shared" si="55"/>
        <v>0</v>
      </c>
      <c r="BJ80" s="24">
        <f t="shared" si="56"/>
        <v>0</v>
      </c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32" t="str">
        <f t="shared" si="57"/>
        <v xml:space="preserve"> </v>
      </c>
      <c r="BW80" s="32" t="str">
        <f t="shared" si="58"/>
        <v xml:space="preserve"> </v>
      </c>
      <c r="BX80" s="32" t="str">
        <f t="shared" si="59"/>
        <v xml:space="preserve"> </v>
      </c>
      <c r="BY80" s="32" t="str">
        <f t="shared" si="60"/>
        <v xml:space="preserve"> </v>
      </c>
      <c r="BZ80" s="32" t="str">
        <f t="shared" si="61"/>
        <v xml:space="preserve"> </v>
      </c>
      <c r="CA80" s="32" t="str">
        <f t="shared" si="62"/>
        <v xml:space="preserve"> </v>
      </c>
      <c r="CB80" s="32" t="str">
        <f t="shared" si="63"/>
        <v xml:space="preserve"> </v>
      </c>
      <c r="CC80" s="32" t="str">
        <f t="shared" si="64"/>
        <v xml:space="preserve"> </v>
      </c>
      <c r="CD80" s="32" t="str">
        <f t="shared" si="65"/>
        <v xml:space="preserve"> </v>
      </c>
      <c r="CE80" s="32" t="str">
        <f t="shared" si="66"/>
        <v xml:space="preserve"> </v>
      </c>
      <c r="CF80" s="33" t="e">
        <f t="shared" si="69"/>
        <v>#DIV/0!</v>
      </c>
      <c r="CG80" s="34">
        <f t="shared" si="70"/>
        <v>0</v>
      </c>
      <c r="CH80" s="34" t="e">
        <f t="shared" si="71"/>
        <v>#DIV/0!</v>
      </c>
      <c r="CI80" s="4"/>
      <c r="CJ80" s="4"/>
      <c r="CK80" s="4"/>
      <c r="CL80" s="4"/>
    </row>
    <row r="81" spans="2:86" ht="18.75" thickBot="1" x14ac:dyDescent="0.3">
      <c r="D81" s="255" t="s">
        <v>58</v>
      </c>
      <c r="E81" s="256"/>
      <c r="F81" s="256"/>
      <c r="G81" s="256"/>
      <c r="H81" s="159"/>
      <c r="I81" s="144"/>
      <c r="J81" s="145"/>
      <c r="K81" s="69"/>
      <c r="L81" s="69"/>
      <c r="M81" s="69"/>
      <c r="N81" s="69"/>
      <c r="O81" s="69"/>
      <c r="P81" s="69"/>
      <c r="Q81" s="69"/>
      <c r="R81" s="70">
        <f t="shared" ref="R81:AA81" si="75">AE81</f>
        <v>16</v>
      </c>
      <c r="S81" s="70">
        <f t="shared" si="75"/>
        <v>2</v>
      </c>
      <c r="T81" s="71">
        <f t="shared" si="75"/>
        <v>2</v>
      </c>
      <c r="U81" s="71">
        <f t="shared" si="75"/>
        <v>1</v>
      </c>
      <c r="V81" s="71">
        <f t="shared" si="75"/>
        <v>1</v>
      </c>
      <c r="W81" s="71">
        <f t="shared" si="75"/>
        <v>1</v>
      </c>
      <c r="X81" s="71">
        <f t="shared" si="75"/>
        <v>2</v>
      </c>
      <c r="Y81" s="71">
        <f t="shared" si="75"/>
        <v>2</v>
      </c>
      <c r="Z81" s="71">
        <f t="shared" si="75"/>
        <v>2</v>
      </c>
      <c r="AA81" s="72">
        <f t="shared" si="75"/>
        <v>2</v>
      </c>
      <c r="AB81" s="73">
        <f>SUM(AB6:AB79)</f>
        <v>1698</v>
      </c>
      <c r="AC81" s="74">
        <f>SUM(AC6:AC79)</f>
        <v>450</v>
      </c>
      <c r="AD81" s="75"/>
      <c r="AE81" s="76">
        <f t="shared" ref="AE81:AN81" si="76">SUM(AE6:AE79)</f>
        <v>16</v>
      </c>
      <c r="AF81" s="76">
        <f t="shared" si="76"/>
        <v>2</v>
      </c>
      <c r="AG81" s="77">
        <f t="shared" si="76"/>
        <v>2</v>
      </c>
      <c r="AH81" s="77">
        <f t="shared" si="76"/>
        <v>1</v>
      </c>
      <c r="AI81" s="77">
        <f t="shared" si="76"/>
        <v>1</v>
      </c>
      <c r="AJ81" s="77">
        <f t="shared" si="76"/>
        <v>1</v>
      </c>
      <c r="AK81" s="77">
        <f t="shared" si="76"/>
        <v>2</v>
      </c>
      <c r="AL81" s="77">
        <f t="shared" si="76"/>
        <v>2</v>
      </c>
      <c r="AM81" s="77">
        <f t="shared" si="76"/>
        <v>2</v>
      </c>
      <c r="AN81" s="78">
        <f t="shared" si="76"/>
        <v>2</v>
      </c>
      <c r="AP81" s="76">
        <f t="shared" ref="AP81:AY81" si="77">SUM(AP6:AP79)</f>
        <v>0</v>
      </c>
      <c r="AQ81" s="76">
        <f t="shared" si="77"/>
        <v>0</v>
      </c>
      <c r="AR81" s="77">
        <f t="shared" si="77"/>
        <v>0</v>
      </c>
      <c r="AS81" s="77">
        <f t="shared" si="77"/>
        <v>0</v>
      </c>
      <c r="AT81" s="77">
        <f t="shared" si="77"/>
        <v>0</v>
      </c>
      <c r="AU81" s="77">
        <f t="shared" si="77"/>
        <v>0</v>
      </c>
      <c r="AV81" s="77">
        <f t="shared" si="77"/>
        <v>0</v>
      </c>
      <c r="AW81" s="77">
        <f t="shared" si="77"/>
        <v>0</v>
      </c>
      <c r="AX81" s="77">
        <f t="shared" si="77"/>
        <v>0</v>
      </c>
      <c r="AY81" s="78">
        <f t="shared" si="77"/>
        <v>0</v>
      </c>
      <c r="BA81" s="76">
        <f t="shared" ref="BA81:BJ81" si="78">SUM(BA6:BA79)</f>
        <v>4</v>
      </c>
      <c r="BB81" s="76">
        <f t="shared" si="78"/>
        <v>3</v>
      </c>
      <c r="BC81" s="77">
        <f t="shared" si="78"/>
        <v>2</v>
      </c>
      <c r="BD81" s="77">
        <f t="shared" si="78"/>
        <v>2</v>
      </c>
      <c r="BE81" s="77">
        <f t="shared" si="78"/>
        <v>2</v>
      </c>
      <c r="BF81" s="77">
        <f t="shared" si="78"/>
        <v>2</v>
      </c>
      <c r="BG81" s="77">
        <f t="shared" si="78"/>
        <v>0</v>
      </c>
      <c r="BH81" s="77">
        <f t="shared" si="78"/>
        <v>0</v>
      </c>
      <c r="BI81" s="77">
        <f t="shared" si="78"/>
        <v>0</v>
      </c>
      <c r="BJ81" s="78">
        <f t="shared" si="78"/>
        <v>0</v>
      </c>
      <c r="BV81" s="76">
        <f t="shared" ref="BV81:CE81" si="79">SUM(BV6:BV79)</f>
        <v>16</v>
      </c>
      <c r="BW81" s="76">
        <f t="shared" si="79"/>
        <v>2</v>
      </c>
      <c r="BX81" s="76">
        <f t="shared" si="79"/>
        <v>2</v>
      </c>
      <c r="BY81" s="76">
        <f t="shared" si="79"/>
        <v>1</v>
      </c>
      <c r="BZ81" s="76">
        <f t="shared" si="79"/>
        <v>1</v>
      </c>
      <c r="CA81" s="76">
        <f t="shared" si="79"/>
        <v>1</v>
      </c>
      <c r="CB81" s="76">
        <f t="shared" si="79"/>
        <v>2</v>
      </c>
      <c r="CC81" s="76">
        <f t="shared" si="79"/>
        <v>2</v>
      </c>
      <c r="CD81" s="76">
        <f t="shared" si="79"/>
        <v>2</v>
      </c>
      <c r="CE81" s="76">
        <f t="shared" si="79"/>
        <v>2</v>
      </c>
      <c r="CF81" s="33">
        <f t="shared" si="69"/>
        <v>0.26501766784452296</v>
      </c>
      <c r="CG81" s="34">
        <f t="shared" si="70"/>
        <v>2.8181818181818183</v>
      </c>
      <c r="CH81" s="34">
        <f t="shared" si="71"/>
        <v>2.4092515258592996E-2</v>
      </c>
    </row>
    <row r="82" spans="2:86" ht="18.75" customHeight="1" thickBot="1" x14ac:dyDescent="0.3">
      <c r="D82" s="255" t="s">
        <v>59</v>
      </c>
      <c r="E82" s="257"/>
      <c r="F82" s="257"/>
      <c r="G82" s="257"/>
      <c r="H82" s="160"/>
      <c r="I82" s="67"/>
      <c r="J82" s="68"/>
      <c r="K82" s="160"/>
      <c r="L82" s="160"/>
      <c r="M82" s="160"/>
      <c r="N82" s="160"/>
      <c r="O82" s="160"/>
      <c r="P82" s="160"/>
      <c r="Q82" s="160"/>
      <c r="R82" s="79">
        <f t="shared" ref="R82:AA82" si="80">+R81/(COUNT($D6:$D79))</f>
        <v>0.72727272727272729</v>
      </c>
      <c r="S82" s="79">
        <f t="shared" si="80"/>
        <v>9.0909090909090912E-2</v>
      </c>
      <c r="T82" s="80">
        <f t="shared" si="80"/>
        <v>9.0909090909090912E-2</v>
      </c>
      <c r="U82" s="80">
        <f t="shared" si="80"/>
        <v>4.5454545454545456E-2</v>
      </c>
      <c r="V82" s="80">
        <f t="shared" si="80"/>
        <v>4.5454545454545456E-2</v>
      </c>
      <c r="W82" s="80">
        <f t="shared" si="80"/>
        <v>4.5454545454545456E-2</v>
      </c>
      <c r="X82" s="80">
        <f t="shared" si="80"/>
        <v>9.0909090909090912E-2</v>
      </c>
      <c r="Y82" s="80">
        <f t="shared" si="80"/>
        <v>9.0909090909090912E-2</v>
      </c>
      <c r="Z82" s="80">
        <f t="shared" si="80"/>
        <v>9.0909090909090912E-2</v>
      </c>
      <c r="AA82" s="81">
        <f t="shared" si="80"/>
        <v>9.0909090909090912E-2</v>
      </c>
      <c r="AB82" s="258">
        <f>(((SUM(R81:AA81)/((MAX(D6:D80)*11)))+((AC81/AB81)/11)))</f>
        <v>0.15219168881231199</v>
      </c>
      <c r="AC82" s="259"/>
      <c r="AE82" s="82">
        <f t="shared" ref="AE82:AN82" si="81">+AE81/(COUNT($D6:$D79))</f>
        <v>0.72727272727272729</v>
      </c>
      <c r="AF82" s="82">
        <f t="shared" si="81"/>
        <v>9.0909090909090912E-2</v>
      </c>
      <c r="AG82" s="82">
        <f t="shared" si="81"/>
        <v>9.0909090909090912E-2</v>
      </c>
      <c r="AH82" s="82">
        <f t="shared" si="81"/>
        <v>4.5454545454545456E-2</v>
      </c>
      <c r="AI82" s="82">
        <f t="shared" si="81"/>
        <v>4.5454545454545456E-2</v>
      </c>
      <c r="AJ82" s="82">
        <f t="shared" si="81"/>
        <v>4.5454545454545456E-2</v>
      </c>
      <c r="AK82" s="82">
        <f t="shared" si="81"/>
        <v>9.0909090909090912E-2</v>
      </c>
      <c r="AL82" s="82">
        <f t="shared" si="81"/>
        <v>9.0909090909090912E-2</v>
      </c>
      <c r="AM82" s="82">
        <f t="shared" si="81"/>
        <v>9.0909090909090912E-2</v>
      </c>
      <c r="AN82" s="82">
        <f t="shared" si="81"/>
        <v>9.0909090909090912E-2</v>
      </c>
      <c r="AP82" s="82">
        <f t="shared" ref="AP82:AY82" si="82">+AP81/(COUNT($D6:$D79))</f>
        <v>0</v>
      </c>
      <c r="AQ82" s="82">
        <f t="shared" si="82"/>
        <v>0</v>
      </c>
      <c r="AR82" s="82">
        <f t="shared" si="82"/>
        <v>0</v>
      </c>
      <c r="AS82" s="82">
        <f t="shared" si="82"/>
        <v>0</v>
      </c>
      <c r="AT82" s="82">
        <f t="shared" si="82"/>
        <v>0</v>
      </c>
      <c r="AU82" s="82">
        <f t="shared" si="82"/>
        <v>0</v>
      </c>
      <c r="AV82" s="82">
        <f t="shared" si="82"/>
        <v>0</v>
      </c>
      <c r="AW82" s="82">
        <f t="shared" si="82"/>
        <v>0</v>
      </c>
      <c r="AX82" s="82">
        <f t="shared" si="82"/>
        <v>0</v>
      </c>
      <c r="AY82" s="82">
        <f t="shared" si="82"/>
        <v>0</v>
      </c>
      <c r="BA82" s="82">
        <f t="shared" ref="BA82:BJ82" si="83">+BA81/(COUNT($D6:$D79))</f>
        <v>0.18181818181818182</v>
      </c>
      <c r="BB82" s="82">
        <f t="shared" si="83"/>
        <v>0.13636363636363635</v>
      </c>
      <c r="BC82" s="82">
        <f t="shared" si="83"/>
        <v>9.0909090909090912E-2</v>
      </c>
      <c r="BD82" s="82">
        <f t="shared" si="83"/>
        <v>9.0909090909090912E-2</v>
      </c>
      <c r="BE82" s="82">
        <f t="shared" si="83"/>
        <v>9.0909090909090912E-2</v>
      </c>
      <c r="BF82" s="82">
        <f t="shared" si="83"/>
        <v>9.0909090909090912E-2</v>
      </c>
      <c r="BG82" s="82">
        <f t="shared" si="83"/>
        <v>0</v>
      </c>
      <c r="BH82" s="82">
        <f t="shared" si="83"/>
        <v>0</v>
      </c>
      <c r="BI82" s="82">
        <f t="shared" si="83"/>
        <v>0</v>
      </c>
      <c r="BJ82" s="82">
        <f t="shared" si="83"/>
        <v>0</v>
      </c>
      <c r="BV82" s="82">
        <f t="shared" ref="BV82:CE82" si="84">+BV81/(COUNT($D6:$D79))</f>
        <v>0.72727272727272729</v>
      </c>
      <c r="BW82" s="82">
        <f t="shared" si="84"/>
        <v>9.0909090909090912E-2</v>
      </c>
      <c r="BX82" s="82">
        <f t="shared" si="84"/>
        <v>9.0909090909090912E-2</v>
      </c>
      <c r="BY82" s="82">
        <f t="shared" si="84"/>
        <v>4.5454545454545456E-2</v>
      </c>
      <c r="BZ82" s="82">
        <f t="shared" si="84"/>
        <v>4.5454545454545456E-2</v>
      </c>
      <c r="CA82" s="82">
        <f t="shared" si="84"/>
        <v>4.5454545454545456E-2</v>
      </c>
      <c r="CB82" s="82">
        <f t="shared" si="84"/>
        <v>9.0909090909090912E-2</v>
      </c>
      <c r="CC82" s="82">
        <f t="shared" si="84"/>
        <v>9.0909090909090912E-2</v>
      </c>
      <c r="CD82" s="82">
        <f t="shared" si="84"/>
        <v>9.0909090909090912E-2</v>
      </c>
      <c r="CE82" s="82">
        <f t="shared" si="84"/>
        <v>9.0909090909090912E-2</v>
      </c>
      <c r="CF82" s="162" t="e">
        <f>av</f>
        <v>#NAME?</v>
      </c>
    </row>
    <row r="83" spans="2:86" ht="18.75" customHeight="1" thickBot="1" x14ac:dyDescent="0.3">
      <c r="D83" s="264" t="s">
        <v>60</v>
      </c>
      <c r="E83" s="256"/>
      <c r="F83" s="256"/>
      <c r="G83" s="256"/>
      <c r="H83" s="159"/>
      <c r="I83" s="83"/>
      <c r="J83" s="84"/>
      <c r="K83" s="160"/>
      <c r="L83" s="160"/>
      <c r="M83" s="160"/>
      <c r="N83" s="160"/>
      <c r="O83" s="160"/>
      <c r="P83" s="160"/>
      <c r="Q83" s="160"/>
      <c r="R83" s="165">
        <f t="shared" ref="R83:AA83" si="85">AP82</f>
        <v>0</v>
      </c>
      <c r="S83" s="165">
        <f t="shared" si="85"/>
        <v>0</v>
      </c>
      <c r="T83" s="165">
        <f t="shared" si="85"/>
        <v>0</v>
      </c>
      <c r="U83" s="165">
        <f t="shared" si="85"/>
        <v>0</v>
      </c>
      <c r="V83" s="165">
        <f t="shared" si="85"/>
        <v>0</v>
      </c>
      <c r="W83" s="165">
        <f t="shared" si="85"/>
        <v>0</v>
      </c>
      <c r="X83" s="165">
        <f t="shared" si="85"/>
        <v>0</v>
      </c>
      <c r="Y83" s="165">
        <f t="shared" si="85"/>
        <v>0</v>
      </c>
      <c r="Z83" s="165">
        <f t="shared" si="85"/>
        <v>0</v>
      </c>
      <c r="AA83" s="165">
        <f t="shared" si="85"/>
        <v>0</v>
      </c>
      <c r="AB83" s="260"/>
      <c r="AC83" s="261"/>
    </row>
    <row r="84" spans="2:86" ht="18.75" customHeight="1" thickBot="1" x14ac:dyDescent="0.3">
      <c r="D84" s="255" t="s">
        <v>61</v>
      </c>
      <c r="E84" s="257"/>
      <c r="F84" s="257"/>
      <c r="G84" s="257"/>
      <c r="H84" s="160"/>
      <c r="I84" s="160"/>
      <c r="J84" s="85"/>
      <c r="K84" s="160"/>
      <c r="L84" s="160"/>
      <c r="M84" s="160"/>
      <c r="N84" s="160"/>
      <c r="O84" s="160"/>
      <c r="P84" s="160"/>
      <c r="Q84" s="160"/>
      <c r="R84" s="79">
        <f t="shared" ref="R84:AA84" si="86">BA82</f>
        <v>0.18181818181818182</v>
      </c>
      <c r="S84" s="79">
        <f t="shared" si="86"/>
        <v>0.13636363636363635</v>
      </c>
      <c r="T84" s="79">
        <f t="shared" si="86"/>
        <v>9.0909090909090912E-2</v>
      </c>
      <c r="U84" s="79">
        <f t="shared" si="86"/>
        <v>9.0909090909090912E-2</v>
      </c>
      <c r="V84" s="79">
        <f t="shared" si="86"/>
        <v>9.0909090909090912E-2</v>
      </c>
      <c r="W84" s="79">
        <f t="shared" si="86"/>
        <v>9.0909090909090912E-2</v>
      </c>
      <c r="X84" s="79">
        <f t="shared" si="86"/>
        <v>0</v>
      </c>
      <c r="Y84" s="79">
        <f t="shared" si="86"/>
        <v>0</v>
      </c>
      <c r="Z84" s="79">
        <f t="shared" si="86"/>
        <v>0</v>
      </c>
      <c r="AA84" s="79">
        <f t="shared" si="86"/>
        <v>0</v>
      </c>
      <c r="AB84" s="260"/>
      <c r="AC84" s="261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2:86" ht="18.75" customHeight="1" thickBot="1" x14ac:dyDescent="0.3">
      <c r="D85" s="255" t="s">
        <v>62</v>
      </c>
      <c r="E85" s="257"/>
      <c r="F85" s="257"/>
      <c r="G85" s="257"/>
      <c r="H85" s="160"/>
      <c r="I85" s="160"/>
      <c r="J85" s="85"/>
      <c r="K85" s="160"/>
      <c r="L85" s="160"/>
      <c r="M85" s="160"/>
      <c r="N85" s="160"/>
      <c r="O85" s="160"/>
      <c r="P85" s="160"/>
      <c r="Q85" s="160"/>
      <c r="R85" s="79">
        <f t="shared" ref="R85:AA85" si="87">1-(SUM(R82:R84))</f>
        <v>9.0909090909090828E-2</v>
      </c>
      <c r="S85" s="79">
        <f t="shared" si="87"/>
        <v>0.77272727272727271</v>
      </c>
      <c r="T85" s="79">
        <f t="shared" si="87"/>
        <v>0.81818181818181812</v>
      </c>
      <c r="U85" s="79">
        <f t="shared" si="87"/>
        <v>0.86363636363636365</v>
      </c>
      <c r="V85" s="79">
        <f t="shared" si="87"/>
        <v>0.86363636363636365</v>
      </c>
      <c r="W85" s="79">
        <f t="shared" si="87"/>
        <v>0.86363636363636365</v>
      </c>
      <c r="X85" s="79">
        <f t="shared" si="87"/>
        <v>0.90909090909090906</v>
      </c>
      <c r="Y85" s="79">
        <f t="shared" si="87"/>
        <v>0.90909090909090906</v>
      </c>
      <c r="Z85" s="79">
        <f t="shared" si="87"/>
        <v>0.90909090909090906</v>
      </c>
      <c r="AA85" s="79">
        <f t="shared" si="87"/>
        <v>0.90909090909090906</v>
      </c>
      <c r="AB85" s="262"/>
      <c r="AC85" s="263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2:86" x14ac:dyDescent="0.25">
      <c r="E86" s="86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G86" s="2"/>
      <c r="AH86" s="2"/>
      <c r="AI86" s="87"/>
      <c r="AJ86" s="87"/>
      <c r="AK86" s="87"/>
      <c r="AL86" s="87"/>
      <c r="AM86" s="2"/>
      <c r="AN86" s="2"/>
      <c r="AO86" s="2"/>
      <c r="AP86" s="2"/>
    </row>
    <row r="87" spans="2:86" ht="15.75" thickBot="1" x14ac:dyDescent="0.3">
      <c r="E87" s="86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G87" s="2"/>
      <c r="AH87" s="88"/>
      <c r="AI87" s="88"/>
      <c r="AJ87" s="88"/>
      <c r="AK87" s="89"/>
      <c r="AL87" s="87"/>
      <c r="AM87" s="2"/>
      <c r="AN87" s="2"/>
      <c r="AO87" s="2"/>
      <c r="AP87" s="2"/>
    </row>
    <row r="88" spans="2:86" s="5" customFormat="1" ht="46.5" thickBot="1" x14ac:dyDescent="0.3">
      <c r="B88" s="90"/>
      <c r="C88" s="90"/>
      <c r="D88" s="162"/>
      <c r="E88" s="91"/>
      <c r="J88" s="162"/>
      <c r="R88" s="162" t="s">
        <v>63</v>
      </c>
      <c r="S88" s="92" t="s">
        <v>25</v>
      </c>
      <c r="T88" s="162" t="s">
        <v>26</v>
      </c>
      <c r="U88" s="162" t="s">
        <v>64</v>
      </c>
      <c r="V88" s="162" t="s">
        <v>65</v>
      </c>
      <c r="W88" s="162" t="s">
        <v>66</v>
      </c>
      <c r="X88" s="162" t="s">
        <v>30</v>
      </c>
      <c r="Y88" s="162" t="s">
        <v>67</v>
      </c>
      <c r="Z88" s="162" t="s">
        <v>68</v>
      </c>
      <c r="AA88" s="162" t="s">
        <v>69</v>
      </c>
      <c r="AB88" s="162"/>
      <c r="AC88" s="162"/>
      <c r="AD88" s="93"/>
      <c r="AG88" s="89"/>
      <c r="AH88" s="88"/>
      <c r="AI88" s="88"/>
      <c r="AJ88" s="88"/>
      <c r="AK88" s="2"/>
      <c r="AL88" s="87"/>
      <c r="AM88" s="2"/>
      <c r="AN88" s="89"/>
      <c r="AO88" s="89"/>
      <c r="AP88" s="89"/>
      <c r="BV88" s="162"/>
      <c r="BW88" s="162"/>
      <c r="BX88" s="162"/>
      <c r="BY88" s="162"/>
      <c r="BZ88" s="162"/>
      <c r="CA88" s="162"/>
      <c r="CB88" s="162"/>
      <c r="CC88" s="162"/>
      <c r="CD88" s="162"/>
      <c r="CE88" s="162"/>
      <c r="CF88" s="162"/>
      <c r="CG88" s="6"/>
      <c r="CH88" s="6"/>
    </row>
    <row r="89" spans="2:86" x14ac:dyDescent="0.25">
      <c r="E89" s="94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G89" s="2"/>
      <c r="AH89" s="88"/>
      <c r="AI89" s="88"/>
      <c r="AJ89" s="88"/>
      <c r="AK89" s="2"/>
      <c r="AL89" s="87"/>
      <c r="AM89" s="2"/>
      <c r="AN89" s="2"/>
      <c r="AO89" s="2"/>
      <c r="AP89" s="2"/>
    </row>
    <row r="90" spans="2:86" x14ac:dyDescent="0.25">
      <c r="E90" s="94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G90" s="2"/>
      <c r="AH90" s="2"/>
      <c r="AI90" s="87"/>
      <c r="AJ90" s="87"/>
      <c r="AK90" s="2"/>
      <c r="AL90" s="87"/>
      <c r="AM90" s="2"/>
      <c r="AN90" s="2"/>
      <c r="AO90" s="2"/>
      <c r="AP90" s="2"/>
    </row>
    <row r="91" spans="2:86" x14ac:dyDescent="0.25">
      <c r="E91" s="94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2:86" x14ac:dyDescent="0.25">
      <c r="E92" s="94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</row>
    <row r="93" spans="2:86" x14ac:dyDescent="0.25">
      <c r="E93" s="94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</row>
    <row r="94" spans="2:86" x14ac:dyDescent="0.25">
      <c r="E94" s="94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</row>
    <row r="95" spans="2:86" x14ac:dyDescent="0.25">
      <c r="E95" s="94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</row>
    <row r="96" spans="2:86" x14ac:dyDescent="0.25">
      <c r="E96" s="94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</row>
    <row r="97" spans="5:29" x14ac:dyDescent="0.25">
      <c r="E97" s="86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</row>
    <row r="98" spans="5:29" x14ac:dyDescent="0.25">
      <c r="E98" s="94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</row>
    <row r="99" spans="5:29" x14ac:dyDescent="0.25">
      <c r="E99" s="94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</row>
    <row r="100" spans="5:29" x14ac:dyDescent="0.25">
      <c r="E100" s="94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</row>
    <row r="101" spans="5:29" x14ac:dyDescent="0.25">
      <c r="E101" s="94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</row>
    <row r="102" spans="5:29" x14ac:dyDescent="0.25">
      <c r="E102" s="94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</row>
    <row r="103" spans="5:29" x14ac:dyDescent="0.25">
      <c r="E103" s="86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</row>
    <row r="104" spans="5:29" x14ac:dyDescent="0.25">
      <c r="E104" s="94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</row>
    <row r="105" spans="5:29" x14ac:dyDescent="0.25">
      <c r="E105" s="94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</row>
    <row r="106" spans="5:29" x14ac:dyDescent="0.25">
      <c r="E106" s="86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</row>
    <row r="107" spans="5:29" x14ac:dyDescent="0.25">
      <c r="E107" s="94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</row>
    <row r="108" spans="5:29" x14ac:dyDescent="0.25">
      <c r="E108" s="94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</row>
    <row r="109" spans="5:29" x14ac:dyDescent="0.25">
      <c r="E109" s="94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</row>
    <row r="110" spans="5:29" x14ac:dyDescent="0.25"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</row>
    <row r="111" spans="5:29" x14ac:dyDescent="0.25"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</row>
    <row r="112" spans="5:29" x14ac:dyDescent="0.25"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</row>
    <row r="113" spans="18:29" x14ac:dyDescent="0.25"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</row>
    <row r="114" spans="18:29" x14ac:dyDescent="0.25"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</row>
    <row r="115" spans="18:29" x14ac:dyDescent="0.25"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</row>
    <row r="116" spans="18:29" x14ac:dyDescent="0.25"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</row>
    <row r="117" spans="18:29" x14ac:dyDescent="0.25"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</row>
    <row r="118" spans="18:29" x14ac:dyDescent="0.25"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</row>
    <row r="119" spans="18:29" x14ac:dyDescent="0.25"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</row>
    <row r="120" spans="18:29" x14ac:dyDescent="0.25"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</row>
    <row r="121" spans="18:29" x14ac:dyDescent="0.25"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</row>
  </sheetData>
  <mergeCells count="17">
    <mergeCell ref="D82:G82"/>
    <mergeCell ref="AB82:AC85"/>
    <mergeCell ref="D83:G83"/>
    <mergeCell ref="D84:G84"/>
    <mergeCell ref="D85:G85"/>
    <mergeCell ref="AE4:BJ4"/>
    <mergeCell ref="AE5:AN5"/>
    <mergeCell ref="AP5:AY5"/>
    <mergeCell ref="BA5:BJ5"/>
    <mergeCell ref="BV5:CH5"/>
    <mergeCell ref="D81:G81"/>
    <mergeCell ref="D2:AD3"/>
    <mergeCell ref="D4:G4"/>
    <mergeCell ref="K4:Q4"/>
    <mergeCell ref="R4:U4"/>
    <mergeCell ref="V4:Y4"/>
    <mergeCell ref="Z4:AC4"/>
  </mergeCells>
  <conditionalFormatting sqref="R86:AC119 S81:AC81 R79:R81 AH87:AJ87 R6:AA80 P6:Q30">
    <cfRule type="cellIs" dxfId="129" priority="223" stopIfTrue="1" operator="equal">
      <formula>"S"</formula>
    </cfRule>
    <cfRule type="cellIs" dxfId="128" priority="224" stopIfTrue="1" operator="equal">
      <formula>"I"</formula>
    </cfRule>
    <cfRule type="cellIs" dxfId="127" priority="225" stopIfTrue="1" operator="equal">
      <formula>"C"</formula>
    </cfRule>
  </conditionalFormatting>
  <conditionalFormatting sqref="AE82:AN82 T83:AA84 T82:AB82 R82:S84 BA82:BJ82 AP82:AY82 BV82:CE82">
    <cfRule type="cellIs" dxfId="126" priority="220" stopIfTrue="1" operator="lessThan">
      <formula>0.8</formula>
    </cfRule>
    <cfRule type="cellIs" dxfId="125" priority="221" stopIfTrue="1" operator="between">
      <formula>0.8</formula>
      <formula>0.9</formula>
    </cfRule>
    <cfRule type="cellIs" dxfId="124" priority="222" stopIfTrue="1" operator="greaterThan">
      <formula>0.9</formula>
    </cfRule>
  </conditionalFormatting>
  <conditionalFormatting sqref="R85:AA85">
    <cfRule type="cellIs" dxfId="123" priority="217" stopIfTrue="1" operator="greaterThan">
      <formula>0.2</formula>
    </cfRule>
    <cfRule type="cellIs" dxfId="122" priority="218" stopIfTrue="1" operator="between">
      <formula>0.1999999</formula>
      <formula>0.1</formula>
    </cfRule>
    <cfRule type="cellIs" dxfId="121" priority="219" stopIfTrue="1" operator="lessThan">
      <formula>0.1</formula>
    </cfRule>
  </conditionalFormatting>
  <conditionalFormatting sqref="R17:W17 Q36:Q43 K44:Q80 K31:Q32 K6:Q20 Q22:Q32 K21:P43 K28:Q28">
    <cfRule type="cellIs" dxfId="120" priority="215" stopIfTrue="1" operator="equal">
      <formula>"Y"</formula>
    </cfRule>
    <cfRule type="cellIs" dxfId="119" priority="216" stopIfTrue="1" operator="equal">
      <formula>"N"</formula>
    </cfRule>
  </conditionalFormatting>
  <conditionalFormatting sqref="AB6:AC80">
    <cfRule type="cellIs" dxfId="118" priority="212" stopIfTrue="1" operator="lessThan">
      <formula>1</formula>
    </cfRule>
    <cfRule type="cellIs" priority="213" stopIfTrue="1" operator="equal">
      <formula>"I"</formula>
    </cfRule>
    <cfRule type="cellIs" priority="214" stopIfTrue="1" operator="equal">
      <formula>"C"</formula>
    </cfRule>
  </conditionalFormatting>
  <conditionalFormatting sqref="AD6:AD80">
    <cfRule type="cellIs" dxfId="117" priority="209" stopIfTrue="1" operator="equal">
      <formula>1</formula>
    </cfRule>
    <cfRule type="cellIs" dxfId="116" priority="210" stopIfTrue="1" operator="between">
      <formula>0.99999</formula>
      <formula>0.9</formula>
    </cfRule>
    <cfRule type="cellIs" dxfId="115" priority="211" stopIfTrue="1" operator="lessThan">
      <formula>0.9</formula>
    </cfRule>
  </conditionalFormatting>
  <conditionalFormatting sqref="S87:S119">
    <cfRule type="cellIs" dxfId="114" priority="191" stopIfTrue="1" operator="equal">
      <formula>"S"</formula>
    </cfRule>
    <cfRule type="cellIs" dxfId="113" priority="192" stopIfTrue="1" operator="equal">
      <formula>"I"</formula>
    </cfRule>
    <cfRule type="cellIs" dxfId="112" priority="193" stopIfTrue="1" operator="equal">
      <formula>"C"</formula>
    </cfRule>
  </conditionalFormatting>
  <conditionalFormatting sqref="AB6:AC30">
    <cfRule type="cellIs" dxfId="111" priority="152" operator="lessThan">
      <formula>1</formula>
    </cfRule>
  </conditionalFormatting>
  <conditionalFormatting sqref="R6:AA32">
    <cfRule type="containsText" dxfId="110" priority="141" operator="containsText" text="C">
      <formula>NOT(ISERROR(SEARCH("C",R6)))</formula>
    </cfRule>
    <cfRule type="containsText" dxfId="109" priority="142" operator="containsText" text="I">
      <formula>NOT(ISERROR(SEARCH("I",R6)))</formula>
    </cfRule>
    <cfRule type="containsText" dxfId="108" priority="143" operator="containsText" text="S">
      <formula>NOT(ISERROR(SEARCH("S",R6)))</formula>
    </cfRule>
  </conditionalFormatting>
  <conditionalFormatting sqref="S89:S121 R86:R121 T86:AC121 S86:S87 S81:AC81 R79:R81 S79:AA80 AH87:AJ89 R6:AA78">
    <cfRule type="cellIs" dxfId="107" priority="114" stopIfTrue="1" operator="equal">
      <formula>"S"</formula>
    </cfRule>
    <cfRule type="cellIs" dxfId="106" priority="115" stopIfTrue="1" operator="equal">
      <formula>"I"</formula>
    </cfRule>
    <cfRule type="cellIs" dxfId="105" priority="116" stopIfTrue="1" operator="equal">
      <formula>"C"</formula>
    </cfRule>
  </conditionalFormatting>
  <conditionalFormatting sqref="BA82:BJ82 AP82:AY82 AE82:AN82 T83:AA84 T82:AB82 R82:S84">
    <cfRule type="cellIs" dxfId="104" priority="111" stopIfTrue="1" operator="lessThan">
      <formula>0.8</formula>
    </cfRule>
    <cfRule type="cellIs" dxfId="103" priority="112" stopIfTrue="1" operator="between">
      <formula>0.8</formula>
      <formula>0.9</formula>
    </cfRule>
    <cfRule type="cellIs" dxfId="102" priority="113" stopIfTrue="1" operator="greaterThan">
      <formula>0.9</formula>
    </cfRule>
  </conditionalFormatting>
  <conditionalFormatting sqref="R85:AA85">
    <cfRule type="cellIs" dxfId="101" priority="108" stopIfTrue="1" operator="greaterThan">
      <formula>0.2</formula>
    </cfRule>
    <cfRule type="cellIs" dxfId="100" priority="109" stopIfTrue="1" operator="between">
      <formula>0.1999999</formula>
      <formula>0.1</formula>
    </cfRule>
    <cfRule type="cellIs" dxfId="99" priority="110" stopIfTrue="1" operator="lessThan">
      <formula>0.1</formula>
    </cfRule>
  </conditionalFormatting>
  <conditionalFormatting sqref="Q22:Q32 K6:Q20 R17:W17 Q36:Q43 K21:P43 K44:Q80">
    <cfRule type="cellIs" dxfId="98" priority="106" stopIfTrue="1" operator="equal">
      <formula>"Y"</formula>
    </cfRule>
    <cfRule type="cellIs" dxfId="97" priority="107" stopIfTrue="1" operator="equal">
      <formula>"N"</formula>
    </cfRule>
  </conditionalFormatting>
  <conditionalFormatting sqref="AB6:AC80">
    <cfRule type="cellIs" dxfId="96" priority="103" stopIfTrue="1" operator="lessThan">
      <formula>1</formula>
    </cfRule>
    <cfRule type="cellIs" priority="104" stopIfTrue="1" operator="equal">
      <formula>"I"</formula>
    </cfRule>
    <cfRule type="cellIs" priority="105" stopIfTrue="1" operator="equal">
      <formula>"C"</formula>
    </cfRule>
  </conditionalFormatting>
  <conditionalFormatting sqref="AD6:AD80">
    <cfRule type="cellIs" dxfId="95" priority="100" stopIfTrue="1" operator="equal">
      <formula>1</formula>
    </cfRule>
    <cfRule type="cellIs" dxfId="94" priority="101" stopIfTrue="1" operator="between">
      <formula>0.99999</formula>
      <formula>0.9</formula>
    </cfRule>
    <cfRule type="cellIs" dxfId="93" priority="102" stopIfTrue="1" operator="lessThan">
      <formula>0.9</formula>
    </cfRule>
  </conditionalFormatting>
  <conditionalFormatting sqref="BA82:BJ82 AP82:AY82">
    <cfRule type="cellIs" dxfId="92" priority="97" stopIfTrue="1" operator="lessThan">
      <formula>0.8</formula>
    </cfRule>
    <cfRule type="cellIs" dxfId="91" priority="98" stopIfTrue="1" operator="between">
      <formula>0.8</formula>
      <formula>0.9</formula>
    </cfRule>
    <cfRule type="cellIs" dxfId="90" priority="99" stopIfTrue="1" operator="greaterThan">
      <formula>0.9</formula>
    </cfRule>
  </conditionalFormatting>
  <conditionalFormatting sqref="BA82:BJ82 AP82:AY82">
    <cfRule type="cellIs" dxfId="89" priority="94" stopIfTrue="1" operator="lessThan">
      <formula>0.8</formula>
    </cfRule>
    <cfRule type="cellIs" dxfId="88" priority="95" stopIfTrue="1" operator="between">
      <formula>0.8</formula>
      <formula>0.9</formula>
    </cfRule>
    <cfRule type="cellIs" dxfId="87" priority="96" stopIfTrue="1" operator="greaterThan">
      <formula>0.9</formula>
    </cfRule>
  </conditionalFormatting>
  <conditionalFormatting sqref="BV82:CE82">
    <cfRule type="cellIs" dxfId="86" priority="91" stopIfTrue="1" operator="lessThan">
      <formula>0.8</formula>
    </cfRule>
    <cfRule type="cellIs" dxfId="85" priority="92" stopIfTrue="1" operator="between">
      <formula>0.8</formula>
      <formula>0.9</formula>
    </cfRule>
    <cfRule type="cellIs" dxfId="84" priority="93" stopIfTrue="1" operator="greaterThan">
      <formula>0.9</formula>
    </cfRule>
  </conditionalFormatting>
  <conditionalFormatting sqref="BV82:CE82">
    <cfRule type="cellIs" dxfId="83" priority="88" stopIfTrue="1" operator="lessThan">
      <formula>0.8</formula>
    </cfRule>
    <cfRule type="cellIs" dxfId="82" priority="89" stopIfTrue="1" operator="between">
      <formula>0.8</formula>
      <formula>0.9</formula>
    </cfRule>
    <cfRule type="cellIs" dxfId="81" priority="90" stopIfTrue="1" operator="greaterThan">
      <formula>0.9</formula>
    </cfRule>
  </conditionalFormatting>
  <conditionalFormatting sqref="BV82:CE82">
    <cfRule type="cellIs" dxfId="80" priority="85" stopIfTrue="1" operator="lessThan">
      <formula>0.8</formula>
    </cfRule>
    <cfRule type="cellIs" dxfId="79" priority="86" stopIfTrue="1" operator="between">
      <formula>0.8</formula>
      <formula>0.9</formula>
    </cfRule>
    <cfRule type="cellIs" dxfId="78" priority="87" stopIfTrue="1" operator="greaterThan">
      <formula>0.9</formula>
    </cfRule>
  </conditionalFormatting>
  <conditionalFormatting sqref="S89:S121 R86:R121 T86:AC121 S86:S87 S81:AC81 R79:R81 S79:AA80 AH87:AJ89 R6:AA78">
    <cfRule type="cellIs" dxfId="77" priority="82" stopIfTrue="1" operator="equal">
      <formula>"S"</formula>
    </cfRule>
    <cfRule type="cellIs" dxfId="76" priority="83" stopIfTrue="1" operator="equal">
      <formula>"I"</formula>
    </cfRule>
    <cfRule type="cellIs" dxfId="75" priority="84" stopIfTrue="1" operator="equal">
      <formula>"C"</formula>
    </cfRule>
  </conditionalFormatting>
  <conditionalFormatting sqref="BA82:BJ82 AP82:AY82 AE82:AN82 T83:AA84 T82:AB82 R82:S84">
    <cfRule type="cellIs" dxfId="74" priority="79" stopIfTrue="1" operator="lessThan">
      <formula>0.8</formula>
    </cfRule>
    <cfRule type="cellIs" dxfId="73" priority="80" stopIfTrue="1" operator="between">
      <formula>0.8</formula>
      <formula>0.9</formula>
    </cfRule>
    <cfRule type="cellIs" dxfId="72" priority="81" stopIfTrue="1" operator="greaterThan">
      <formula>0.9</formula>
    </cfRule>
  </conditionalFormatting>
  <conditionalFormatting sqref="R85:AA85">
    <cfRule type="cellIs" dxfId="71" priority="76" stopIfTrue="1" operator="greaterThan">
      <formula>0.2</formula>
    </cfRule>
    <cfRule type="cellIs" dxfId="70" priority="77" stopIfTrue="1" operator="between">
      <formula>0.1999999</formula>
      <formula>0.1</formula>
    </cfRule>
    <cfRule type="cellIs" dxfId="69" priority="78" stopIfTrue="1" operator="lessThan">
      <formula>0.1</formula>
    </cfRule>
  </conditionalFormatting>
  <conditionalFormatting sqref="Q22:Q32 K6:Q20 R17:W17 Q36:Q43 K21:P43 K44:Q80">
    <cfRule type="cellIs" dxfId="68" priority="74" stopIfTrue="1" operator="equal">
      <formula>"Y"</formula>
    </cfRule>
    <cfRule type="cellIs" dxfId="67" priority="75" stopIfTrue="1" operator="equal">
      <formula>"N"</formula>
    </cfRule>
  </conditionalFormatting>
  <conditionalFormatting sqref="AB6:AC80">
    <cfRule type="cellIs" dxfId="66" priority="71" stopIfTrue="1" operator="lessThan">
      <formula>1</formula>
    </cfRule>
    <cfRule type="cellIs" priority="72" stopIfTrue="1" operator="equal">
      <formula>"I"</formula>
    </cfRule>
    <cfRule type="cellIs" priority="73" stopIfTrue="1" operator="equal">
      <formula>"C"</formula>
    </cfRule>
  </conditionalFormatting>
  <conditionalFormatting sqref="AD6:AD80">
    <cfRule type="cellIs" dxfId="65" priority="68" stopIfTrue="1" operator="equal">
      <formula>1</formula>
    </cfRule>
    <cfRule type="cellIs" dxfId="64" priority="69" stopIfTrue="1" operator="between">
      <formula>0.99999</formula>
      <formula>0.9</formula>
    </cfRule>
    <cfRule type="cellIs" dxfId="63" priority="70" stopIfTrue="1" operator="lessThan">
      <formula>0.9</formula>
    </cfRule>
  </conditionalFormatting>
  <conditionalFormatting sqref="BA82:BJ82 AP82:AY82">
    <cfRule type="cellIs" dxfId="62" priority="65" stopIfTrue="1" operator="lessThan">
      <formula>0.8</formula>
    </cfRule>
    <cfRule type="cellIs" dxfId="61" priority="66" stopIfTrue="1" operator="between">
      <formula>0.8</formula>
      <formula>0.9</formula>
    </cfRule>
    <cfRule type="cellIs" dxfId="60" priority="67" stopIfTrue="1" operator="greaterThan">
      <formula>0.9</formula>
    </cfRule>
  </conditionalFormatting>
  <conditionalFormatting sqref="BA82:BJ82 AP82:AY82">
    <cfRule type="cellIs" dxfId="59" priority="62" stopIfTrue="1" operator="lessThan">
      <formula>0.8</formula>
    </cfRule>
    <cfRule type="cellIs" dxfId="58" priority="63" stopIfTrue="1" operator="between">
      <formula>0.8</formula>
      <formula>0.9</formula>
    </cfRule>
    <cfRule type="cellIs" dxfId="57" priority="64" stopIfTrue="1" operator="greaterThan">
      <formula>0.9</formula>
    </cfRule>
  </conditionalFormatting>
  <conditionalFormatting sqref="BV82:CE82">
    <cfRule type="cellIs" dxfId="56" priority="59" stopIfTrue="1" operator="lessThan">
      <formula>0.8</formula>
    </cfRule>
    <cfRule type="cellIs" dxfId="55" priority="60" stopIfTrue="1" operator="between">
      <formula>0.8</formula>
      <formula>0.9</formula>
    </cfRule>
    <cfRule type="cellIs" dxfId="54" priority="61" stopIfTrue="1" operator="greaterThan">
      <formula>0.9</formula>
    </cfRule>
  </conditionalFormatting>
  <conditionalFormatting sqref="BV82:CE82">
    <cfRule type="cellIs" dxfId="53" priority="56" stopIfTrue="1" operator="lessThan">
      <formula>0.8</formula>
    </cfRule>
    <cfRule type="cellIs" dxfId="52" priority="57" stopIfTrue="1" operator="between">
      <formula>0.8</formula>
      <formula>0.9</formula>
    </cfRule>
    <cfRule type="cellIs" dxfId="51" priority="58" stopIfTrue="1" operator="greaterThan">
      <formula>0.9</formula>
    </cfRule>
  </conditionalFormatting>
  <conditionalFormatting sqref="BV82:CE82">
    <cfRule type="cellIs" dxfId="50" priority="53" stopIfTrue="1" operator="lessThan">
      <formula>0.8</formula>
    </cfRule>
    <cfRule type="cellIs" dxfId="49" priority="54" stopIfTrue="1" operator="between">
      <formula>0.8</formula>
      <formula>0.9</formula>
    </cfRule>
    <cfRule type="cellIs" dxfId="48" priority="55" stopIfTrue="1" operator="greaterThan">
      <formula>0.9</formula>
    </cfRule>
  </conditionalFormatting>
  <conditionalFormatting sqref="K31:Q32">
    <cfRule type="cellIs" dxfId="47" priority="51" stopIfTrue="1" operator="equal">
      <formula>"Y"</formula>
    </cfRule>
    <cfRule type="cellIs" dxfId="46" priority="52" stopIfTrue="1" operator="equal">
      <formula>"N"</formula>
    </cfRule>
  </conditionalFormatting>
  <conditionalFormatting sqref="P6:Q30">
    <cfRule type="cellIs" dxfId="45" priority="48" stopIfTrue="1" operator="equal">
      <formula>"S"</formula>
    </cfRule>
    <cfRule type="cellIs" dxfId="44" priority="49" stopIfTrue="1" operator="equal">
      <formula>"I"</formula>
    </cfRule>
    <cfRule type="cellIs" dxfId="43" priority="50" stopIfTrue="1" operator="equal">
      <formula>"C"</formula>
    </cfRule>
  </conditionalFormatting>
  <conditionalFormatting sqref="K6:Q20 Q22:Q30 K21:P30">
    <cfRule type="cellIs" dxfId="42" priority="46" stopIfTrue="1" operator="equal">
      <formula>"Y"</formula>
    </cfRule>
    <cfRule type="cellIs" dxfId="41" priority="47" stopIfTrue="1" operator="equal">
      <formula>"N"</formula>
    </cfRule>
  </conditionalFormatting>
  <conditionalFormatting sqref="K6:Q20 Q22:Q30 K21:P30">
    <cfRule type="cellIs" dxfId="40" priority="44" stopIfTrue="1" operator="equal">
      <formula>"Y"</formula>
    </cfRule>
    <cfRule type="cellIs" dxfId="39" priority="45" stopIfTrue="1" operator="equal">
      <formula>"N"</formula>
    </cfRule>
  </conditionalFormatting>
  <conditionalFormatting sqref="AB6:AC30">
    <cfRule type="cellIs" dxfId="38" priority="43" operator="lessThan">
      <formula>1</formula>
    </cfRule>
  </conditionalFormatting>
  <conditionalFormatting sqref="K28:Q28">
    <cfRule type="cellIs" dxfId="37" priority="41" stopIfTrue="1" operator="equal">
      <formula>"Y"</formula>
    </cfRule>
    <cfRule type="cellIs" dxfId="36" priority="42" stopIfTrue="1" operator="equal">
      <formula>"N"</formula>
    </cfRule>
  </conditionalFormatting>
  <conditionalFormatting sqref="AB28:AC28">
    <cfRule type="cellIs" dxfId="35" priority="38" stopIfTrue="1" operator="lessThan">
      <formula>1</formula>
    </cfRule>
    <cfRule type="cellIs" priority="39" stopIfTrue="1" operator="equal">
      <formula>"I"</formula>
    </cfRule>
    <cfRule type="cellIs" priority="40" stopIfTrue="1" operator="equal">
      <formula>"C"</formula>
    </cfRule>
  </conditionalFormatting>
  <conditionalFormatting sqref="AB6:AC28">
    <cfRule type="cellIs" dxfId="34" priority="35" stopIfTrue="1" operator="lessThan">
      <formula>1</formula>
    </cfRule>
    <cfRule type="cellIs" priority="36" stopIfTrue="1" operator="equal">
      <formula>"I"</formula>
    </cfRule>
    <cfRule type="cellIs" priority="37" stopIfTrue="1" operator="equal">
      <formula>"C"</formula>
    </cfRule>
  </conditionalFormatting>
  <conditionalFormatting sqref="R6:AA32">
    <cfRule type="containsText" dxfId="33" priority="32" operator="containsText" text="C">
      <formula>NOT(ISERROR(SEARCH("C",R6)))</formula>
    </cfRule>
    <cfRule type="containsText" dxfId="32" priority="33" operator="containsText" text="I">
      <formula>NOT(ISERROR(SEARCH("I",R6)))</formula>
    </cfRule>
    <cfRule type="containsText" dxfId="31" priority="34" operator="containsText" text="S">
      <formula>NOT(ISERROR(SEARCH("S",R6)))</formula>
    </cfRule>
  </conditionalFormatting>
  <conditionalFormatting sqref="R6:AA27">
    <cfRule type="cellIs" dxfId="30" priority="29" stopIfTrue="1" operator="equal">
      <formula>"S"</formula>
    </cfRule>
    <cfRule type="cellIs" dxfId="29" priority="30" stopIfTrue="1" operator="equal">
      <formula>"I"</formula>
    </cfRule>
    <cfRule type="cellIs" dxfId="28" priority="31" stopIfTrue="1" operator="equal">
      <formula>"C"</formula>
    </cfRule>
  </conditionalFormatting>
  <conditionalFormatting sqref="R17:W17 K6:Q27">
    <cfRule type="cellIs" dxfId="27" priority="27" stopIfTrue="1" operator="equal">
      <formula>"Y"</formula>
    </cfRule>
    <cfRule type="cellIs" dxfId="26" priority="28" stopIfTrue="1" operator="equal">
      <formula>"N"</formula>
    </cfRule>
  </conditionalFormatting>
  <conditionalFormatting sqref="AB6:AC27">
    <cfRule type="cellIs" dxfId="25" priority="24" stopIfTrue="1" operator="lessThan">
      <formula>1</formula>
    </cfRule>
    <cfRule type="cellIs" priority="25" stopIfTrue="1" operator="equal">
      <formula>"I"</formula>
    </cfRule>
    <cfRule type="cellIs" priority="26" stopIfTrue="1" operator="equal">
      <formula>"C"</formula>
    </cfRule>
  </conditionalFormatting>
  <conditionalFormatting sqref="AB82">
    <cfRule type="cellIs" dxfId="24" priority="21" stopIfTrue="1" operator="lessThan">
      <formula>0.8</formula>
    </cfRule>
    <cfRule type="cellIs" dxfId="23" priority="22" stopIfTrue="1" operator="between">
      <formula>0.8</formula>
      <formula>0.9</formula>
    </cfRule>
    <cfRule type="cellIs" dxfId="22" priority="23" stopIfTrue="1" operator="greaterThan">
      <formula>0.9</formula>
    </cfRule>
  </conditionalFormatting>
  <conditionalFormatting sqref="AB82">
    <cfRule type="cellIs" dxfId="21" priority="18" stopIfTrue="1" operator="lessThan">
      <formula>0.8</formula>
    </cfRule>
    <cfRule type="cellIs" dxfId="20" priority="19" stopIfTrue="1" operator="between">
      <formula>0.8</formula>
      <formula>0.9</formula>
    </cfRule>
    <cfRule type="cellIs" dxfId="19" priority="20" stopIfTrue="1" operator="greaterThan">
      <formula>0.9</formula>
    </cfRule>
  </conditionalFormatting>
  <conditionalFormatting sqref="AB82">
    <cfRule type="cellIs" dxfId="18" priority="15" stopIfTrue="1" operator="lessThan">
      <formula>0.8</formula>
    </cfRule>
    <cfRule type="cellIs" dxfId="17" priority="16" stopIfTrue="1" operator="between">
      <formula>0.8</formula>
      <formula>0.9</formula>
    </cfRule>
    <cfRule type="cellIs" dxfId="16" priority="17" stopIfTrue="1" operator="greaterThan">
      <formula>0.9</formula>
    </cfRule>
  </conditionalFormatting>
  <conditionalFormatting sqref="AB82">
    <cfRule type="cellIs" dxfId="15" priority="12" stopIfTrue="1" operator="lessThan">
      <formula>0.8</formula>
    </cfRule>
    <cfRule type="cellIs" dxfId="14" priority="13" stopIfTrue="1" operator="between">
      <formula>0.8</formula>
      <formula>0.9</formula>
    </cfRule>
    <cfRule type="cellIs" dxfId="13" priority="14" stopIfTrue="1" operator="greaterThan">
      <formula>0.9</formula>
    </cfRule>
  </conditionalFormatting>
  <conditionalFormatting sqref="R6:AA80">
    <cfRule type="cellIs" dxfId="12" priority="9" stopIfTrue="1" operator="equal">
      <formula>"S"</formula>
    </cfRule>
    <cfRule type="cellIs" dxfId="11" priority="10" stopIfTrue="1" operator="equal">
      <formula>"I"</formula>
    </cfRule>
    <cfRule type="cellIs" dxfId="10" priority="11" stopIfTrue="1" operator="equal">
      <formula>"C"</formula>
    </cfRule>
  </conditionalFormatting>
  <conditionalFormatting sqref="Q22:Q32 K6:Q20 R17:W17 Q36:Q43 K21:P43 K44:Q80">
    <cfRule type="cellIs" dxfId="9" priority="7" stopIfTrue="1" operator="equal">
      <formula>"Y"</formula>
    </cfRule>
    <cfRule type="cellIs" dxfId="8" priority="8" stopIfTrue="1" operator="equal">
      <formula>"N"</formula>
    </cfRule>
  </conditionalFormatting>
  <conditionalFormatting sqref="AB6:AC80">
    <cfRule type="cellIs" dxfId="7" priority="4" stopIfTrue="1" operator="lessThan">
      <formula>1</formula>
    </cfRule>
    <cfRule type="cellIs" priority="5" stopIfTrue="1" operator="equal">
      <formula>"I"</formula>
    </cfRule>
    <cfRule type="cellIs" priority="6" stopIfTrue="1" operator="equal">
      <formula>"C"</formula>
    </cfRule>
  </conditionalFormatting>
  <conditionalFormatting sqref="AD6:AD80">
    <cfRule type="cellIs" dxfId="6" priority="1" stopIfTrue="1" operator="equal">
      <formula>1</formula>
    </cfRule>
    <cfRule type="cellIs" dxfId="5" priority="2" stopIfTrue="1" operator="between">
      <formula>0.99999</formula>
      <formula>0.9</formula>
    </cfRule>
    <cfRule type="cellIs" dxfId="4" priority="3" stopIfTrue="1" operator="lessThan">
      <formula>0.9</formula>
    </cfRule>
  </conditionalFormatting>
  <hyperlinks>
    <hyperlink ref="I7" r:id="rId1"/>
    <hyperlink ref="I10" r:id="rId2"/>
    <hyperlink ref="I27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EE&amp;MS</vt:lpstr>
      <vt:lpstr>NwB</vt:lpstr>
      <vt:lpstr>TARP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Duncan Laptop</cp:lastModifiedBy>
  <dcterms:created xsi:type="dcterms:W3CDTF">2013-05-05T09:35:14Z</dcterms:created>
  <dcterms:modified xsi:type="dcterms:W3CDTF">2013-06-06T10:43:41Z</dcterms:modified>
</cp:coreProperties>
</file>