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1805" windowHeight="4740"/>
  </bookViews>
  <sheets>
    <sheet name="NETS WITH BOLTS" sheetId="1" r:id="rId1"/>
    <sheet name="TARP" sheetId="2" r:id="rId2"/>
    <sheet name="CD REGISTER" sheetId="3" r:id="rId3"/>
  </sheets>
  <calcPr calcId="125725"/>
</workbook>
</file>

<file path=xl/calcChain.xml><?xml version="1.0" encoding="utf-8"?>
<calcChain xmlns="http://schemas.openxmlformats.org/spreadsheetml/2006/main">
  <c r="H28" i="2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4"/>
  <c r="F29"/>
  <c r="F28" i="3"/>
  <c r="F26"/>
  <c r="F25"/>
  <c r="F24"/>
  <c r="F23"/>
  <c r="F22"/>
  <c r="F21"/>
  <c r="F20"/>
  <c r="F19"/>
  <c r="F18"/>
  <c r="F17"/>
  <c r="F16"/>
  <c r="F15"/>
  <c r="F14"/>
  <c r="F13"/>
  <c r="F11"/>
  <c r="F10"/>
  <c r="F9"/>
  <c r="F8"/>
  <c r="F7"/>
  <c r="F6"/>
  <c r="F5"/>
  <c r="J29" i="2"/>
  <c r="J30" s="1"/>
  <c r="I29"/>
  <c r="I30" s="1"/>
  <c r="F30"/>
  <c r="E29"/>
  <c r="E30" s="1"/>
  <c r="G28"/>
  <c r="G26"/>
  <c r="G25"/>
  <c r="G24"/>
  <c r="G23"/>
  <c r="G22"/>
  <c r="G21"/>
  <c r="G20"/>
  <c r="G19"/>
  <c r="G18"/>
  <c r="G17"/>
  <c r="G16"/>
  <c r="G15"/>
  <c r="G14"/>
  <c r="G13"/>
  <c r="G11"/>
  <c r="G10"/>
  <c r="G9"/>
  <c r="G8"/>
  <c r="G7"/>
  <c r="G6"/>
  <c r="G5"/>
  <c r="O31" i="1"/>
  <c r="L30"/>
  <c r="L31" s="1"/>
  <c r="N30"/>
  <c r="N31" s="1"/>
  <c r="O30"/>
  <c r="P30"/>
  <c r="P31" s="1"/>
  <c r="H29" i="2" l="1"/>
  <c r="H30" s="1"/>
  <c r="G29"/>
  <c r="G30" s="1"/>
  <c r="M29" i="1" l="1"/>
  <c r="M25"/>
  <c r="M24"/>
  <c r="M23"/>
  <c r="M22"/>
  <c r="M21"/>
  <c r="M20"/>
  <c r="M19"/>
  <c r="M18"/>
  <c r="M17"/>
  <c r="M16"/>
  <c r="M15"/>
  <c r="M14"/>
  <c r="M13"/>
  <c r="M11"/>
  <c r="M10"/>
  <c r="M9"/>
  <c r="M8"/>
  <c r="M7"/>
  <c r="M6"/>
  <c r="M5"/>
  <c r="K30"/>
  <c r="K31" s="1"/>
  <c r="E30"/>
  <c r="E31" s="1"/>
  <c r="F30"/>
  <c r="F31" s="1"/>
  <c r="G30"/>
  <c r="G31" s="1"/>
  <c r="H30"/>
  <c r="H31" s="1"/>
  <c r="I30"/>
  <c r="I31" s="1"/>
  <c r="J30"/>
  <c r="J31" s="1"/>
  <c r="M30" l="1"/>
  <c r="M31" s="1"/>
</calcChain>
</file>

<file path=xl/sharedStrings.xml><?xml version="1.0" encoding="utf-8"?>
<sst xmlns="http://schemas.openxmlformats.org/spreadsheetml/2006/main" count="169" uniqueCount="81">
  <si>
    <t>AngloGold Ashanti</t>
  </si>
  <si>
    <t>Representative</t>
  </si>
  <si>
    <t>ARM</t>
  </si>
  <si>
    <t>Gold Fields</t>
  </si>
  <si>
    <t>Harmony</t>
  </si>
  <si>
    <t>Impala</t>
  </si>
  <si>
    <t>Xstrata Alloys</t>
  </si>
  <si>
    <t>Lonmin</t>
  </si>
  <si>
    <t>Anglo American Platinum</t>
  </si>
  <si>
    <t>Mine</t>
  </si>
  <si>
    <t xml:space="preserve">No representatives </t>
  </si>
  <si>
    <t>Kopanang</t>
  </si>
  <si>
    <t>Great Noligwa</t>
  </si>
  <si>
    <t>Moab Khotsong</t>
  </si>
  <si>
    <t>Mponeng</t>
  </si>
  <si>
    <t>Savuka</t>
  </si>
  <si>
    <t>Tau Tona</t>
  </si>
  <si>
    <t>Target 1</t>
  </si>
  <si>
    <t>Target 3</t>
  </si>
  <si>
    <t>Phakisa</t>
  </si>
  <si>
    <t>Joel</t>
  </si>
  <si>
    <t>Kusasalethu</t>
  </si>
  <si>
    <t>Bambanani</t>
  </si>
  <si>
    <t>Doornkop</t>
  </si>
  <si>
    <t>Tshepong</t>
  </si>
  <si>
    <t>Evander</t>
  </si>
  <si>
    <t>Masimong  5</t>
  </si>
  <si>
    <t>KDC</t>
  </si>
  <si>
    <t>Karee</t>
  </si>
  <si>
    <t>All shafts</t>
  </si>
  <si>
    <t>Eastern mines</t>
  </si>
  <si>
    <t>Thembinkosi Madondo</t>
  </si>
  <si>
    <t>David Swanepoel</t>
  </si>
  <si>
    <t>Tienie Landman</t>
  </si>
  <si>
    <t>Phil Garner</t>
  </si>
  <si>
    <t>Mining Group</t>
  </si>
  <si>
    <t>Randel Rademan</t>
  </si>
  <si>
    <t>Velaphi Waganda</t>
  </si>
  <si>
    <t>Warren Freeman</t>
  </si>
  <si>
    <t>Danny Davis</t>
  </si>
  <si>
    <t>Noel Fernandes</t>
  </si>
  <si>
    <t>Pieter Fourie</t>
  </si>
  <si>
    <t>Eddie Landsberg</t>
  </si>
  <si>
    <t>Anton Roos</t>
  </si>
  <si>
    <t>Wynand Van Der Mesch</t>
  </si>
  <si>
    <t>Johan Oelofse</t>
  </si>
  <si>
    <t>Noah Mabunda</t>
  </si>
  <si>
    <t>Unisel</t>
  </si>
  <si>
    <t>% att</t>
  </si>
  <si>
    <t>% attendance</t>
  </si>
  <si>
    <t xml:space="preserve"> </t>
  </si>
  <si>
    <t>BRPM</t>
  </si>
  <si>
    <t>Rasimone Mine</t>
  </si>
  <si>
    <t>Christo Haasbrook</t>
  </si>
  <si>
    <t>Ezulwini</t>
  </si>
  <si>
    <t>B Nelson</t>
  </si>
  <si>
    <t>K Brently</t>
  </si>
  <si>
    <t>L Jonker</t>
  </si>
  <si>
    <t>D Hattigh</t>
  </si>
  <si>
    <t>Phillip Bantsha</t>
  </si>
  <si>
    <t>T Benzien</t>
  </si>
  <si>
    <t>F Marx</t>
  </si>
  <si>
    <t>TARP COPA</t>
  </si>
  <si>
    <t>K Makgakga</t>
  </si>
  <si>
    <t>not registered</t>
  </si>
  <si>
    <t>TARP CD REGISTER</t>
  </si>
  <si>
    <t>SIGNATURE</t>
  </si>
  <si>
    <t>Date CD Received</t>
  </si>
  <si>
    <t xml:space="preserve">Person Received the CD </t>
  </si>
  <si>
    <t>Pan African</t>
  </si>
  <si>
    <t>Sibanye</t>
  </si>
  <si>
    <t>Western Mines</t>
  </si>
  <si>
    <t>Netting with Bolting COPA/Tarp</t>
  </si>
  <si>
    <t>Gold 1</t>
  </si>
  <si>
    <t>Woute van Arde</t>
  </si>
  <si>
    <t>Western mines</t>
  </si>
  <si>
    <t>Nico Pretorius</t>
  </si>
  <si>
    <t>Ll Biggs</t>
  </si>
  <si>
    <t>K Brently/Pieter Ferreira</t>
  </si>
  <si>
    <t>Marius van der Merwe</t>
  </si>
  <si>
    <t>Tony Ward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</si>
</sst>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0" borderId="0" xfId="0" applyFont="1"/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2" borderId="1" xfId="0" applyFill="1" applyBorder="1"/>
    <xf numFmtId="15" fontId="1" fillId="2" borderId="1" xfId="0" applyNumberFormat="1" applyFont="1" applyFill="1" applyBorder="1"/>
    <xf numFmtId="15" fontId="1" fillId="2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4" xfId="0" applyFill="1" applyBorder="1"/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1" fontId="0" fillId="0" borderId="1" xfId="0" applyNumberFormat="1" applyBorder="1"/>
    <xf numFmtId="0" fontId="1" fillId="2" borderId="0" xfId="0" applyFont="1" applyFill="1"/>
    <xf numFmtId="0" fontId="0" fillId="4" borderId="1" xfId="0" applyFill="1" applyBorder="1" applyAlignment="1">
      <alignment horizontal="center"/>
    </xf>
    <xf numFmtId="1" fontId="0" fillId="5" borderId="4" xfId="0" applyNumberFormat="1" applyFill="1" applyBorder="1"/>
    <xf numFmtId="0" fontId="4" fillId="0" borderId="0" xfId="0" applyFont="1"/>
    <xf numFmtId="1" fontId="0" fillId="0" borderId="0" xfId="0" applyNumberFormat="1" applyAlignment="1">
      <alignment horizontal="center" vertical="center"/>
    </xf>
    <xf numFmtId="15" fontId="0" fillId="2" borderId="1" xfId="0" applyNumberFormat="1" applyFill="1" applyBorder="1"/>
    <xf numFmtId="0" fontId="0" fillId="5" borderId="1" xfId="0" applyFill="1" applyBorder="1" applyAlignment="1">
      <alignment horizontal="center" vertical="center"/>
    </xf>
    <xf numFmtId="0" fontId="5" fillId="0" borderId="0" xfId="0" applyFont="1"/>
    <xf numFmtId="0" fontId="0" fillId="0" borderId="1" xfId="0" applyFill="1" applyBorder="1"/>
    <xf numFmtId="1" fontId="0" fillId="5" borderId="1" xfId="0" applyNumberFormat="1" applyFill="1" applyBorder="1"/>
  </cellXfs>
  <cellStyles count="1">
    <cellStyle name="Normal" xfId="0" builtinId="0"/>
  </cellStyles>
  <dxfs count="8">
    <dxf>
      <fill>
        <patternFill>
          <bgColor rgb="FF00CC00"/>
        </patternFill>
      </fill>
    </dxf>
    <dxf>
      <fill>
        <patternFill>
          <bgColor rgb="FFFF0000"/>
        </patternFill>
      </fill>
    </dxf>
    <dxf>
      <fill>
        <patternFill>
          <bgColor rgb="FF00CC00"/>
        </patternFill>
      </fill>
    </dxf>
    <dxf>
      <fill>
        <patternFill>
          <bgColor rgb="FFFF0000"/>
        </patternFill>
      </fill>
    </dxf>
    <dxf>
      <fill>
        <patternFill>
          <bgColor rgb="FF00CC00"/>
        </patternFill>
      </fill>
    </dxf>
    <dxf>
      <fill>
        <patternFill>
          <bgColor rgb="FFFF0000"/>
        </patternFill>
      </fill>
    </dxf>
    <dxf>
      <fill>
        <patternFill>
          <bgColor rgb="FF00CC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33"/>
  <sheetViews>
    <sheetView tabSelected="1" topLeftCell="A6" workbookViewId="0">
      <pane xSplit="3" topLeftCell="J1" activePane="topRight" state="frozen"/>
      <selection pane="topRight" activeCell="N10" sqref="N10"/>
    </sheetView>
  </sheetViews>
  <sheetFormatPr defaultRowHeight="15"/>
  <cols>
    <col min="2" max="2" width="27.5703125" customWidth="1"/>
    <col min="3" max="3" width="22.42578125" customWidth="1"/>
    <col min="4" max="4" width="22.140625" style="8" customWidth="1"/>
    <col min="5" max="6" width="9.7109375" style="3" bestFit="1" customWidth="1"/>
    <col min="7" max="7" width="9.42578125" style="3" bestFit="1" customWidth="1"/>
    <col min="8" max="8" width="10.28515625" style="3" bestFit="1" customWidth="1"/>
    <col min="9" max="9" width="9.140625" style="3"/>
    <col min="10" max="10" width="9.28515625" style="3" bestFit="1" customWidth="1"/>
    <col min="11" max="11" width="10" style="3" bestFit="1" customWidth="1"/>
    <col min="12" max="12" width="10.140625" bestFit="1" customWidth="1"/>
    <col min="13" max="13" width="9.140625" hidden="1" customWidth="1"/>
    <col min="14" max="14" width="9.42578125" bestFit="1" customWidth="1"/>
    <col min="15" max="16" width="9.140625" customWidth="1"/>
  </cols>
  <sheetData>
    <row r="2" spans="1:16" ht="15.75">
      <c r="B2" s="27" t="s">
        <v>72</v>
      </c>
    </row>
    <row r="3" spans="1:16">
      <c r="B3" s="4" t="s">
        <v>35</v>
      </c>
      <c r="C3" s="4" t="s">
        <v>9</v>
      </c>
      <c r="D3" s="4" t="s">
        <v>1</v>
      </c>
      <c r="E3" s="5">
        <v>40969</v>
      </c>
      <c r="F3" s="5">
        <v>41033</v>
      </c>
      <c r="G3" s="5">
        <v>41080</v>
      </c>
      <c r="H3" s="5">
        <v>41108</v>
      </c>
      <c r="I3" s="6">
        <v>41159</v>
      </c>
      <c r="J3" s="18">
        <v>41298</v>
      </c>
      <c r="K3" s="17">
        <v>41353</v>
      </c>
      <c r="L3" s="29">
        <v>41404</v>
      </c>
      <c r="M3" s="16" t="s">
        <v>48</v>
      </c>
      <c r="N3" s="29">
        <v>41439</v>
      </c>
      <c r="O3" s="29">
        <v>41481</v>
      </c>
      <c r="P3" s="29">
        <v>41523</v>
      </c>
    </row>
    <row r="4" spans="1:16">
      <c r="A4">
        <v>1</v>
      </c>
      <c r="B4" s="1" t="s">
        <v>8</v>
      </c>
      <c r="C4" s="1"/>
      <c r="D4" s="7" t="s">
        <v>10</v>
      </c>
      <c r="E4" s="2">
        <v>0</v>
      </c>
      <c r="F4" s="2">
        <v>0</v>
      </c>
      <c r="G4" s="2">
        <v>0</v>
      </c>
      <c r="H4" s="2">
        <v>0</v>
      </c>
      <c r="I4" s="15">
        <v>0</v>
      </c>
      <c r="J4" s="22">
        <v>0</v>
      </c>
      <c r="K4" s="22">
        <v>0</v>
      </c>
      <c r="L4" s="1">
        <v>0</v>
      </c>
      <c r="M4" s="23" t="s">
        <v>50</v>
      </c>
      <c r="N4" s="1">
        <v>1</v>
      </c>
      <c r="O4" s="1"/>
      <c r="P4" s="1"/>
    </row>
    <row r="5" spans="1:16">
      <c r="A5">
        <v>2</v>
      </c>
      <c r="B5" s="12" t="s">
        <v>0</v>
      </c>
      <c r="C5" s="1" t="s">
        <v>11</v>
      </c>
      <c r="D5" s="7" t="s">
        <v>32</v>
      </c>
      <c r="E5" s="2">
        <v>1</v>
      </c>
      <c r="F5" s="2">
        <v>1</v>
      </c>
      <c r="G5" s="2">
        <v>0</v>
      </c>
      <c r="H5" s="2">
        <v>1</v>
      </c>
      <c r="I5" s="2">
        <v>1</v>
      </c>
      <c r="J5" s="25">
        <v>1</v>
      </c>
      <c r="K5" s="25">
        <v>1</v>
      </c>
      <c r="L5" s="1">
        <v>0</v>
      </c>
      <c r="M5" s="23">
        <f t="shared" ref="M5:M29" si="0">(E5+F5+G5+H5+I5+J5+K5)/7*100</f>
        <v>85.714285714285708</v>
      </c>
      <c r="N5" s="23">
        <v>0</v>
      </c>
      <c r="O5" s="1"/>
      <c r="P5" s="1"/>
    </row>
    <row r="6" spans="1:16">
      <c r="A6">
        <v>3</v>
      </c>
      <c r="B6" s="13"/>
      <c r="C6" s="1" t="s">
        <v>12</v>
      </c>
      <c r="D6" s="11" t="s">
        <v>46</v>
      </c>
      <c r="E6" s="2">
        <v>0</v>
      </c>
      <c r="F6" s="2">
        <v>1</v>
      </c>
      <c r="G6" s="2">
        <v>1</v>
      </c>
      <c r="H6" s="2">
        <v>1</v>
      </c>
      <c r="I6" s="2">
        <v>1</v>
      </c>
      <c r="J6" s="22">
        <v>0</v>
      </c>
      <c r="K6" s="22">
        <v>0</v>
      </c>
      <c r="L6" s="1">
        <v>1</v>
      </c>
      <c r="M6" s="23">
        <f t="shared" si="0"/>
        <v>57.142857142857139</v>
      </c>
      <c r="N6" s="1">
        <v>0</v>
      </c>
      <c r="O6" s="1"/>
      <c r="P6" s="1"/>
    </row>
    <row r="7" spans="1:16">
      <c r="A7">
        <v>4</v>
      </c>
      <c r="B7" s="13"/>
      <c r="C7" s="1" t="s">
        <v>13</v>
      </c>
      <c r="D7" s="7" t="s">
        <v>45</v>
      </c>
      <c r="E7" s="2">
        <v>0</v>
      </c>
      <c r="F7" s="2">
        <v>0</v>
      </c>
      <c r="G7" s="2">
        <v>0</v>
      </c>
      <c r="H7" s="2">
        <v>0</v>
      </c>
      <c r="I7" s="2">
        <v>1</v>
      </c>
      <c r="J7" s="25">
        <v>1</v>
      </c>
      <c r="K7" s="25">
        <v>1</v>
      </c>
      <c r="L7" s="1">
        <v>1</v>
      </c>
      <c r="M7" s="23">
        <f t="shared" si="0"/>
        <v>42.857142857142854</v>
      </c>
      <c r="N7" s="1">
        <v>1</v>
      </c>
      <c r="O7" s="1"/>
      <c r="P7" s="1"/>
    </row>
    <row r="8" spans="1:16">
      <c r="A8">
        <v>5</v>
      </c>
      <c r="B8" s="13"/>
      <c r="C8" s="1" t="s">
        <v>14</v>
      </c>
      <c r="D8" s="7" t="s">
        <v>36</v>
      </c>
      <c r="E8" s="2">
        <v>1</v>
      </c>
      <c r="F8" s="2">
        <v>1</v>
      </c>
      <c r="G8" s="2">
        <v>1</v>
      </c>
      <c r="H8" s="2">
        <v>1</v>
      </c>
      <c r="I8" s="2">
        <v>1</v>
      </c>
      <c r="J8" s="25">
        <v>1</v>
      </c>
      <c r="K8" s="25">
        <v>1</v>
      </c>
      <c r="L8" s="1">
        <v>1</v>
      </c>
      <c r="M8" s="23">
        <f t="shared" si="0"/>
        <v>100</v>
      </c>
      <c r="N8" s="1">
        <v>1</v>
      </c>
      <c r="O8" s="1"/>
      <c r="P8" s="1"/>
    </row>
    <row r="9" spans="1:16">
      <c r="A9">
        <v>6</v>
      </c>
      <c r="B9" s="13"/>
      <c r="C9" s="1" t="s">
        <v>15</v>
      </c>
      <c r="D9" s="9" t="s">
        <v>31</v>
      </c>
      <c r="E9" s="2">
        <v>0</v>
      </c>
      <c r="F9" s="2">
        <v>1</v>
      </c>
      <c r="G9" s="2">
        <v>1</v>
      </c>
      <c r="H9" s="2">
        <v>1</v>
      </c>
      <c r="I9" s="2">
        <v>1</v>
      </c>
      <c r="J9" s="25">
        <v>1</v>
      </c>
      <c r="K9" s="25">
        <v>1</v>
      </c>
      <c r="L9" s="1">
        <v>1</v>
      </c>
      <c r="M9" s="23">
        <f t="shared" si="0"/>
        <v>85.714285714285708</v>
      </c>
      <c r="N9" s="1">
        <v>1</v>
      </c>
      <c r="O9" s="1"/>
      <c r="P9" s="1"/>
    </row>
    <row r="10" spans="1:16">
      <c r="A10">
        <v>7</v>
      </c>
      <c r="B10" s="14"/>
      <c r="C10" s="1" t="s">
        <v>16</v>
      </c>
      <c r="D10" s="9" t="s">
        <v>39</v>
      </c>
      <c r="E10" s="2">
        <v>1</v>
      </c>
      <c r="F10" s="2">
        <v>1</v>
      </c>
      <c r="G10" s="2">
        <v>1</v>
      </c>
      <c r="H10" s="2">
        <v>1</v>
      </c>
      <c r="I10" s="2">
        <v>1</v>
      </c>
      <c r="J10" s="25">
        <v>1</v>
      </c>
      <c r="K10" s="25">
        <v>1</v>
      </c>
      <c r="L10" s="1">
        <v>1</v>
      </c>
      <c r="M10" s="23">
        <f t="shared" si="0"/>
        <v>100</v>
      </c>
      <c r="N10" s="1">
        <v>0</v>
      </c>
      <c r="O10" s="1"/>
      <c r="P10" s="1"/>
    </row>
    <row r="11" spans="1:16">
      <c r="A11">
        <v>8</v>
      </c>
      <c r="B11" s="1" t="s">
        <v>2</v>
      </c>
      <c r="C11" s="1"/>
      <c r="D11" s="7" t="s">
        <v>10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19">
        <v>0</v>
      </c>
      <c r="K11" s="19">
        <v>0</v>
      </c>
      <c r="L11" s="1">
        <v>0</v>
      </c>
      <c r="M11" s="23">
        <f t="shared" si="0"/>
        <v>0</v>
      </c>
      <c r="N11" s="1">
        <v>0</v>
      </c>
      <c r="O11" s="1"/>
      <c r="P11" s="1"/>
    </row>
    <row r="12" spans="1:16">
      <c r="A12">
        <v>9</v>
      </c>
      <c r="B12" s="1" t="s">
        <v>51</v>
      </c>
      <c r="C12" s="1" t="s">
        <v>52</v>
      </c>
      <c r="D12" s="7" t="s">
        <v>53</v>
      </c>
      <c r="E12" s="2"/>
      <c r="F12" s="2"/>
      <c r="G12" s="2"/>
      <c r="H12" s="2"/>
      <c r="I12" s="2"/>
      <c r="J12" s="21">
        <v>1</v>
      </c>
      <c r="K12" s="21">
        <v>1</v>
      </c>
      <c r="L12" s="1">
        <v>0</v>
      </c>
      <c r="M12" s="23"/>
      <c r="N12" s="1">
        <v>1</v>
      </c>
      <c r="O12" s="1"/>
      <c r="P12" s="1"/>
    </row>
    <row r="13" spans="1:16">
      <c r="A13">
        <v>10</v>
      </c>
      <c r="B13" s="1" t="s">
        <v>70</v>
      </c>
      <c r="C13" s="1" t="s">
        <v>27</v>
      </c>
      <c r="D13" s="7" t="s">
        <v>43</v>
      </c>
      <c r="E13" s="2">
        <v>0</v>
      </c>
      <c r="F13" s="2">
        <v>0</v>
      </c>
      <c r="G13" s="2">
        <v>1</v>
      </c>
      <c r="H13" s="2">
        <v>1</v>
      </c>
      <c r="I13" s="2">
        <v>1</v>
      </c>
      <c r="J13" s="19">
        <v>0</v>
      </c>
      <c r="K13" s="21">
        <v>1</v>
      </c>
      <c r="L13" s="1">
        <v>1</v>
      </c>
      <c r="M13" s="23">
        <f t="shared" si="0"/>
        <v>57.142857142857139</v>
      </c>
      <c r="N13" s="1">
        <v>1</v>
      </c>
      <c r="O13" s="1"/>
      <c r="P13" s="1"/>
    </row>
    <row r="14" spans="1:16">
      <c r="A14">
        <v>11</v>
      </c>
      <c r="B14" s="12" t="s">
        <v>4</v>
      </c>
      <c r="C14" s="1" t="s">
        <v>22</v>
      </c>
      <c r="D14" s="9" t="s">
        <v>41</v>
      </c>
      <c r="E14" s="2">
        <v>1</v>
      </c>
      <c r="F14" s="2">
        <v>1</v>
      </c>
      <c r="G14" s="2">
        <v>1</v>
      </c>
      <c r="H14" s="2">
        <v>1</v>
      </c>
      <c r="I14" s="2">
        <v>1</v>
      </c>
      <c r="J14" s="21">
        <v>1</v>
      </c>
      <c r="K14" s="25">
        <v>1</v>
      </c>
      <c r="L14" s="1">
        <v>1</v>
      </c>
      <c r="M14" s="23">
        <f t="shared" si="0"/>
        <v>100</v>
      </c>
      <c r="N14" s="1">
        <v>1</v>
      </c>
      <c r="O14" s="1"/>
      <c r="P14" s="1"/>
    </row>
    <row r="15" spans="1:16">
      <c r="A15">
        <v>12</v>
      </c>
      <c r="B15" s="13"/>
      <c r="C15" s="1" t="s">
        <v>23</v>
      </c>
      <c r="D15" s="9" t="s">
        <v>55</v>
      </c>
      <c r="E15" s="2">
        <v>1</v>
      </c>
      <c r="F15" s="2">
        <v>1</v>
      </c>
      <c r="G15" s="2">
        <v>1</v>
      </c>
      <c r="H15" s="2">
        <v>1</v>
      </c>
      <c r="I15" s="2">
        <v>1</v>
      </c>
      <c r="J15" s="21">
        <v>1</v>
      </c>
      <c r="K15" s="25">
        <v>1</v>
      </c>
      <c r="L15" s="1">
        <v>1</v>
      </c>
      <c r="M15" s="23">
        <f t="shared" si="0"/>
        <v>100</v>
      </c>
      <c r="N15" s="1">
        <v>1</v>
      </c>
      <c r="O15" s="1"/>
      <c r="P15" s="1"/>
    </row>
    <row r="16" spans="1:16">
      <c r="A16">
        <v>14</v>
      </c>
      <c r="B16" s="13"/>
      <c r="C16" s="1" t="s">
        <v>20</v>
      </c>
      <c r="D16" s="9" t="s">
        <v>38</v>
      </c>
      <c r="E16" s="2">
        <v>1</v>
      </c>
      <c r="F16" s="2">
        <v>1</v>
      </c>
      <c r="G16" s="2">
        <v>1</v>
      </c>
      <c r="H16" s="2">
        <v>1</v>
      </c>
      <c r="I16" s="2">
        <v>1</v>
      </c>
      <c r="J16" s="21">
        <v>1</v>
      </c>
      <c r="K16" s="25">
        <v>1</v>
      </c>
      <c r="L16" s="1">
        <v>1</v>
      </c>
      <c r="M16" s="23">
        <f t="shared" si="0"/>
        <v>100</v>
      </c>
      <c r="N16" s="1">
        <v>1</v>
      </c>
      <c r="O16" s="1"/>
      <c r="P16" s="1"/>
    </row>
    <row r="17" spans="1:16">
      <c r="A17">
        <v>15</v>
      </c>
      <c r="B17" s="13"/>
      <c r="C17" s="1" t="s">
        <v>21</v>
      </c>
      <c r="D17" s="1" t="s">
        <v>76</v>
      </c>
      <c r="E17" s="2">
        <v>1</v>
      </c>
      <c r="F17" s="2">
        <v>1</v>
      </c>
      <c r="G17" s="2">
        <v>1</v>
      </c>
      <c r="H17" s="2">
        <v>1</v>
      </c>
      <c r="I17" s="2">
        <v>1</v>
      </c>
      <c r="J17" s="21">
        <v>1</v>
      </c>
      <c r="K17" s="25">
        <v>1</v>
      </c>
      <c r="L17" s="1">
        <v>1</v>
      </c>
      <c r="M17" s="23">
        <f t="shared" si="0"/>
        <v>100</v>
      </c>
      <c r="N17" s="1">
        <v>1</v>
      </c>
      <c r="O17" s="1"/>
      <c r="P17" s="1"/>
    </row>
    <row r="18" spans="1:16">
      <c r="A18">
        <v>16</v>
      </c>
      <c r="B18" s="13"/>
      <c r="C18" s="1" t="s">
        <v>26</v>
      </c>
      <c r="D18" s="10" t="s">
        <v>56</v>
      </c>
      <c r="E18" s="2">
        <v>1</v>
      </c>
      <c r="F18" s="2">
        <v>1</v>
      </c>
      <c r="G18" s="2">
        <v>1</v>
      </c>
      <c r="H18" s="2">
        <v>1</v>
      </c>
      <c r="I18" s="2">
        <v>1</v>
      </c>
      <c r="J18" s="19">
        <v>0</v>
      </c>
      <c r="K18" s="25">
        <v>1</v>
      </c>
      <c r="L18" s="1">
        <v>1</v>
      </c>
      <c r="M18" s="23">
        <f t="shared" si="0"/>
        <v>85.714285714285708</v>
      </c>
      <c r="N18" s="1">
        <v>1</v>
      </c>
      <c r="O18" s="1"/>
      <c r="P18" s="1"/>
    </row>
    <row r="19" spans="1:16">
      <c r="A19">
        <v>17</v>
      </c>
      <c r="B19" s="13"/>
      <c r="C19" s="1" t="s">
        <v>19</v>
      </c>
      <c r="D19" s="11" t="s">
        <v>57</v>
      </c>
      <c r="E19" s="2">
        <v>0</v>
      </c>
      <c r="F19" s="2">
        <v>1</v>
      </c>
      <c r="G19" s="2">
        <v>0</v>
      </c>
      <c r="H19" s="2">
        <v>1</v>
      </c>
      <c r="I19" s="2">
        <v>1</v>
      </c>
      <c r="J19" s="21">
        <v>1</v>
      </c>
      <c r="K19" s="25">
        <v>1</v>
      </c>
      <c r="L19" s="1">
        <v>0</v>
      </c>
      <c r="M19" s="23">
        <f t="shared" si="0"/>
        <v>71.428571428571431</v>
      </c>
      <c r="N19" s="1">
        <v>1</v>
      </c>
      <c r="O19" s="1"/>
      <c r="P19" s="1"/>
    </row>
    <row r="20" spans="1:16">
      <c r="A20">
        <v>18</v>
      </c>
      <c r="B20" s="13"/>
      <c r="C20" s="1" t="s">
        <v>17</v>
      </c>
      <c r="D20" s="11" t="s">
        <v>58</v>
      </c>
      <c r="E20" s="2">
        <v>1</v>
      </c>
      <c r="F20" s="2">
        <v>1</v>
      </c>
      <c r="G20" s="2">
        <v>1</v>
      </c>
      <c r="H20" s="2">
        <v>1</v>
      </c>
      <c r="I20" s="2">
        <v>1</v>
      </c>
      <c r="J20" s="21">
        <v>1</v>
      </c>
      <c r="K20" s="25">
        <v>1</v>
      </c>
      <c r="L20" s="1">
        <v>1</v>
      </c>
      <c r="M20" s="23">
        <f t="shared" si="0"/>
        <v>100</v>
      </c>
      <c r="N20" s="1">
        <v>1</v>
      </c>
      <c r="O20" s="1"/>
      <c r="P20" s="1"/>
    </row>
    <row r="21" spans="1:16">
      <c r="A21">
        <v>19</v>
      </c>
      <c r="B21" s="13"/>
      <c r="C21" s="1" t="s">
        <v>18</v>
      </c>
      <c r="D21" s="9" t="s">
        <v>59</v>
      </c>
      <c r="E21" s="2">
        <v>1</v>
      </c>
      <c r="F21" s="2">
        <v>1</v>
      </c>
      <c r="G21" s="2">
        <v>1</v>
      </c>
      <c r="H21" s="2">
        <v>0</v>
      </c>
      <c r="I21" s="2">
        <v>1</v>
      </c>
      <c r="J21" s="21">
        <v>1</v>
      </c>
      <c r="K21" s="25">
        <v>1</v>
      </c>
      <c r="L21" s="1">
        <v>1</v>
      </c>
      <c r="M21" s="23">
        <f t="shared" si="0"/>
        <v>85.714285714285708</v>
      </c>
      <c r="N21" s="1">
        <v>1</v>
      </c>
      <c r="O21" s="1"/>
      <c r="P21" s="1"/>
    </row>
    <row r="22" spans="1:16">
      <c r="A22">
        <v>20</v>
      </c>
      <c r="B22" s="13"/>
      <c r="C22" s="1" t="s">
        <v>47</v>
      </c>
      <c r="D22" s="9" t="s">
        <v>60</v>
      </c>
      <c r="E22" s="2"/>
      <c r="F22" s="2"/>
      <c r="G22" s="2"/>
      <c r="H22" s="2"/>
      <c r="I22" s="2">
        <v>1</v>
      </c>
      <c r="J22" s="21">
        <v>1</v>
      </c>
      <c r="K22" s="25">
        <v>1</v>
      </c>
      <c r="L22" s="1">
        <v>1</v>
      </c>
      <c r="M22" s="23">
        <f t="shared" si="0"/>
        <v>42.857142857142854</v>
      </c>
      <c r="N22" s="1">
        <v>1</v>
      </c>
      <c r="O22" s="1"/>
      <c r="P22" s="1"/>
    </row>
    <row r="23" spans="1:16">
      <c r="A23">
        <v>21</v>
      </c>
      <c r="B23" s="14"/>
      <c r="C23" s="1" t="s">
        <v>24</v>
      </c>
      <c r="D23" s="11" t="s">
        <v>61</v>
      </c>
      <c r="E23" s="2">
        <v>1</v>
      </c>
      <c r="F23" s="2">
        <v>1</v>
      </c>
      <c r="G23" s="2">
        <v>1</v>
      </c>
      <c r="H23" s="2">
        <v>1</v>
      </c>
      <c r="I23" s="2">
        <v>1</v>
      </c>
      <c r="J23" s="21">
        <v>1</v>
      </c>
      <c r="K23" s="25">
        <v>1</v>
      </c>
      <c r="L23" s="1">
        <v>1</v>
      </c>
      <c r="M23" s="23">
        <f t="shared" si="0"/>
        <v>100</v>
      </c>
      <c r="N23" s="1">
        <v>1</v>
      </c>
      <c r="O23" s="1"/>
      <c r="P23" s="1"/>
    </row>
    <row r="24" spans="1:16">
      <c r="A24">
        <v>22</v>
      </c>
      <c r="B24" s="1" t="s">
        <v>5</v>
      </c>
      <c r="C24" s="1" t="s">
        <v>29</v>
      </c>
      <c r="D24" s="7" t="s">
        <v>40</v>
      </c>
      <c r="E24" s="2">
        <v>0</v>
      </c>
      <c r="F24" s="2">
        <v>0</v>
      </c>
      <c r="G24" s="2">
        <v>1</v>
      </c>
      <c r="H24" s="2">
        <v>1</v>
      </c>
      <c r="I24" s="2">
        <v>1</v>
      </c>
      <c r="J24" s="21">
        <v>1</v>
      </c>
      <c r="K24" s="25">
        <v>1</v>
      </c>
      <c r="L24" s="1">
        <v>1</v>
      </c>
      <c r="M24" s="23">
        <f t="shared" si="0"/>
        <v>71.428571428571431</v>
      </c>
      <c r="N24" s="1">
        <v>1</v>
      </c>
      <c r="O24" s="1"/>
      <c r="P24" s="1"/>
    </row>
    <row r="25" spans="1:16">
      <c r="A25">
        <v>23</v>
      </c>
      <c r="B25" s="1" t="s">
        <v>7</v>
      </c>
      <c r="C25" s="1" t="s">
        <v>28</v>
      </c>
      <c r="D25" s="9" t="s">
        <v>42</v>
      </c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1">
        <v>1</v>
      </c>
      <c r="K25" s="22">
        <v>0</v>
      </c>
      <c r="L25" s="1">
        <v>0</v>
      </c>
      <c r="M25" s="23">
        <f t="shared" si="0"/>
        <v>85.714285714285708</v>
      </c>
      <c r="N25" s="1">
        <v>1</v>
      </c>
      <c r="O25" s="1"/>
      <c r="P25" s="1"/>
    </row>
    <row r="26" spans="1:16">
      <c r="A26">
        <v>24</v>
      </c>
      <c r="B26" t="s">
        <v>73</v>
      </c>
      <c r="C26" s="1" t="s">
        <v>54</v>
      </c>
      <c r="D26" s="9" t="s">
        <v>80</v>
      </c>
      <c r="E26" s="2"/>
      <c r="F26" s="2"/>
      <c r="G26" s="2"/>
      <c r="H26" s="2"/>
      <c r="I26" s="2"/>
      <c r="J26" s="30"/>
      <c r="K26" s="25">
        <v>1</v>
      </c>
      <c r="L26" s="1">
        <v>0</v>
      </c>
      <c r="M26" s="23"/>
      <c r="N26" s="1">
        <v>0</v>
      </c>
      <c r="O26" s="1"/>
      <c r="P26" s="1"/>
    </row>
    <row r="27" spans="1:16">
      <c r="A27">
        <v>25</v>
      </c>
      <c r="B27" s="1" t="s">
        <v>69</v>
      </c>
      <c r="C27" s="20" t="s">
        <v>25</v>
      </c>
      <c r="D27" s="9"/>
      <c r="E27" s="2"/>
      <c r="F27" s="2"/>
      <c r="G27" s="2"/>
      <c r="H27" s="2"/>
      <c r="I27" s="2"/>
      <c r="J27" s="30"/>
      <c r="K27" s="25"/>
      <c r="L27" s="1">
        <v>1</v>
      </c>
      <c r="M27" s="23"/>
      <c r="N27" s="1">
        <v>1</v>
      </c>
      <c r="O27" s="1"/>
      <c r="P27" s="1"/>
    </row>
    <row r="28" spans="1:16">
      <c r="B28" s="1" t="s">
        <v>6</v>
      </c>
      <c r="C28" s="1" t="s">
        <v>71</v>
      </c>
      <c r="D28" s="9"/>
      <c r="E28" s="2"/>
      <c r="F28" s="2"/>
      <c r="G28" s="2"/>
      <c r="H28" s="2"/>
      <c r="I28" s="2"/>
      <c r="J28" s="30"/>
      <c r="K28" s="25"/>
      <c r="L28" s="1">
        <v>1</v>
      </c>
      <c r="M28" s="23"/>
      <c r="N28" s="1">
        <v>0</v>
      </c>
      <c r="O28" s="1"/>
      <c r="P28" s="1"/>
    </row>
    <row r="29" spans="1:16" ht="15.75" customHeight="1">
      <c r="A29">
        <v>26</v>
      </c>
      <c r="B29" s="1" t="s">
        <v>6</v>
      </c>
      <c r="C29" s="1" t="s">
        <v>30</v>
      </c>
      <c r="D29" s="9" t="s">
        <v>34</v>
      </c>
      <c r="E29" s="2">
        <v>0</v>
      </c>
      <c r="F29" s="2">
        <v>1</v>
      </c>
      <c r="G29" s="2">
        <v>1</v>
      </c>
      <c r="H29" s="2">
        <v>1</v>
      </c>
      <c r="I29" s="2">
        <v>0</v>
      </c>
      <c r="J29" s="19">
        <v>0</v>
      </c>
      <c r="K29" s="21">
        <v>1</v>
      </c>
      <c r="L29" s="1">
        <v>0</v>
      </c>
      <c r="M29" s="23">
        <f t="shared" si="0"/>
        <v>57.142857142857139</v>
      </c>
      <c r="N29" s="1">
        <v>0</v>
      </c>
      <c r="O29" s="1"/>
      <c r="P29" s="1"/>
    </row>
    <row r="30" spans="1:16" ht="12.75" customHeight="1">
      <c r="E30" s="3">
        <f t="shared" ref="E30:P30" si="1">SUM(E4:E29)</f>
        <v>12</v>
      </c>
      <c r="F30" s="3">
        <f t="shared" si="1"/>
        <v>16</v>
      </c>
      <c r="G30" s="3">
        <f t="shared" si="1"/>
        <v>16</v>
      </c>
      <c r="H30" s="3">
        <f t="shared" si="1"/>
        <v>17</v>
      </c>
      <c r="I30" s="3">
        <f t="shared" si="1"/>
        <v>19</v>
      </c>
      <c r="J30" s="3">
        <f t="shared" si="1"/>
        <v>17</v>
      </c>
      <c r="K30" s="3">
        <f t="shared" si="1"/>
        <v>20</v>
      </c>
      <c r="L30" s="3">
        <f t="shared" si="1"/>
        <v>18</v>
      </c>
      <c r="M30" s="3">
        <f t="shared" si="1"/>
        <v>1628.5714285714284</v>
      </c>
      <c r="N30" s="3">
        <f t="shared" si="1"/>
        <v>19</v>
      </c>
      <c r="O30" s="3">
        <f t="shared" si="1"/>
        <v>0</v>
      </c>
      <c r="P30" s="3">
        <f t="shared" si="1"/>
        <v>0</v>
      </c>
    </row>
    <row r="31" spans="1:16" ht="15.75" customHeight="1">
      <c r="B31" s="24" t="s">
        <v>49</v>
      </c>
      <c r="E31" s="28">
        <f>E30/25*100</f>
        <v>48</v>
      </c>
      <c r="F31" s="28">
        <f t="shared" ref="F31:P31" si="2">F30/25*100</f>
        <v>64</v>
      </c>
      <c r="G31" s="28">
        <f t="shared" si="2"/>
        <v>64</v>
      </c>
      <c r="H31" s="28">
        <f t="shared" si="2"/>
        <v>68</v>
      </c>
      <c r="I31" s="28">
        <f t="shared" si="2"/>
        <v>76</v>
      </c>
      <c r="J31" s="28">
        <f t="shared" si="2"/>
        <v>68</v>
      </c>
      <c r="K31" s="28">
        <f t="shared" si="2"/>
        <v>80</v>
      </c>
      <c r="L31" s="28">
        <f t="shared" si="2"/>
        <v>72</v>
      </c>
      <c r="M31" s="28">
        <f t="shared" si="2"/>
        <v>6514.2857142857138</v>
      </c>
      <c r="N31" s="28">
        <f t="shared" si="2"/>
        <v>76</v>
      </c>
      <c r="O31" s="28">
        <f t="shared" si="2"/>
        <v>0</v>
      </c>
      <c r="P31" s="28">
        <f t="shared" si="2"/>
        <v>0</v>
      </c>
    </row>
    <row r="32" spans="1:16">
      <c r="M32" s="20"/>
    </row>
    <row r="33" spans="10:13">
      <c r="J33"/>
      <c r="M33" s="26" t="s">
        <v>50</v>
      </c>
    </row>
  </sheetData>
  <sortState ref="B15:C16">
    <sortCondition ref="B15:B16"/>
  </sortState>
  <conditionalFormatting sqref="E4:I29">
    <cfRule type="colorScale" priority="4">
      <colorScale>
        <cfvo type="num" val="0"/>
        <cfvo type="num" val="1"/>
        <color rgb="FFFF0000"/>
        <color rgb="FF00B050"/>
      </colorScale>
    </cfRule>
  </conditionalFormatting>
  <conditionalFormatting sqref="E4:P29">
    <cfRule type="containsText" dxfId="7" priority="1" operator="containsText" text="0">
      <formula>NOT(ISERROR(SEARCH("0",E4)))</formula>
    </cfRule>
    <cfRule type="containsText" dxfId="6" priority="2" operator="containsText" text="1">
      <formula>NOT(ISERROR(SEARCH("1",E4)))</formula>
    </cfRule>
  </conditionalFormatting>
  <pageMargins left="0.7" right="0.7" top="0.75" bottom="0.75" header="0.3" footer="0.3"/>
  <pageSetup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32"/>
  <sheetViews>
    <sheetView workbookViewId="0">
      <selection activeCell="D32" sqref="D32"/>
    </sheetView>
  </sheetViews>
  <sheetFormatPr defaultRowHeight="15"/>
  <cols>
    <col min="2" max="2" width="27.5703125" customWidth="1"/>
    <col min="3" max="3" width="22.42578125" customWidth="1"/>
    <col min="4" max="4" width="22.140625" style="8" customWidth="1"/>
    <col min="5" max="5" width="10" style="3" bestFit="1" customWidth="1"/>
    <col min="6" max="6" width="10.140625" bestFit="1" customWidth="1"/>
    <col min="7" max="7" width="9.140625" hidden="1" customWidth="1"/>
    <col min="8" max="8" width="9.42578125" bestFit="1" customWidth="1"/>
  </cols>
  <sheetData>
    <row r="2" spans="1:10" ht="15.75">
      <c r="B2" s="27" t="s">
        <v>62</v>
      </c>
    </row>
    <row r="3" spans="1:10">
      <c r="B3" s="4" t="s">
        <v>35</v>
      </c>
      <c r="C3" s="4" t="s">
        <v>9</v>
      </c>
      <c r="D3" s="4" t="s">
        <v>1</v>
      </c>
      <c r="E3" s="17">
        <v>41353</v>
      </c>
      <c r="F3" s="29">
        <v>41404</v>
      </c>
      <c r="G3" s="16" t="s">
        <v>48</v>
      </c>
      <c r="H3" s="29">
        <v>41439</v>
      </c>
      <c r="I3" s="29">
        <v>41481</v>
      </c>
      <c r="J3" s="29">
        <v>41523</v>
      </c>
    </row>
    <row r="4" spans="1:10">
      <c r="A4">
        <v>1</v>
      </c>
      <c r="B4" s="1" t="s">
        <v>8</v>
      </c>
      <c r="C4" s="1"/>
      <c r="D4" s="7" t="s">
        <v>10</v>
      </c>
      <c r="E4" s="22">
        <v>0</v>
      </c>
      <c r="F4" s="1">
        <v>0</v>
      </c>
      <c r="G4" s="23" t="s">
        <v>50</v>
      </c>
      <c r="H4" s="1">
        <f>'NETS WITH BOLTS'!N4</f>
        <v>1</v>
      </c>
      <c r="I4" s="1"/>
      <c r="J4" s="1"/>
    </row>
    <row r="5" spans="1:10">
      <c r="A5">
        <v>2</v>
      </c>
      <c r="B5" s="12" t="s">
        <v>0</v>
      </c>
      <c r="C5" s="1" t="s">
        <v>11</v>
      </c>
      <c r="D5" s="7"/>
      <c r="E5" s="25">
        <v>1</v>
      </c>
      <c r="F5" s="1">
        <v>0</v>
      </c>
      <c r="G5" s="23" t="e">
        <f>(#REF!+#REF!+#REF!+#REF!+#REF!+#REF!+E5)/7*100</f>
        <v>#REF!</v>
      </c>
      <c r="H5" s="1">
        <f>'NETS WITH BOLTS'!N5</f>
        <v>0</v>
      </c>
      <c r="I5" s="1"/>
      <c r="J5" s="1"/>
    </row>
    <row r="6" spans="1:10">
      <c r="A6">
        <v>3</v>
      </c>
      <c r="B6" s="13"/>
      <c r="C6" s="1" t="s">
        <v>12</v>
      </c>
      <c r="D6" s="11"/>
      <c r="E6" s="22">
        <v>0</v>
      </c>
      <c r="F6" s="1">
        <v>1</v>
      </c>
      <c r="G6" s="23" t="e">
        <f>(#REF!+#REF!+#REF!+#REF!+#REF!+#REF!+E6)/7*100</f>
        <v>#REF!</v>
      </c>
      <c r="H6" s="1">
        <f>'NETS WITH BOLTS'!N6</f>
        <v>0</v>
      </c>
      <c r="I6" s="1"/>
      <c r="J6" s="1"/>
    </row>
    <row r="7" spans="1:10">
      <c r="A7">
        <v>4</v>
      </c>
      <c r="B7" s="13"/>
      <c r="C7" s="1" t="s">
        <v>13</v>
      </c>
      <c r="D7" s="7"/>
      <c r="E7" s="25">
        <v>1</v>
      </c>
      <c r="F7" s="1">
        <v>1</v>
      </c>
      <c r="G7" s="23" t="e">
        <f>(#REF!+#REF!+#REF!+#REF!+#REF!+#REF!+E7)/7*100</f>
        <v>#REF!</v>
      </c>
      <c r="H7" s="1">
        <f>'NETS WITH BOLTS'!N7</f>
        <v>1</v>
      </c>
      <c r="I7" s="1"/>
      <c r="J7" s="1"/>
    </row>
    <row r="8" spans="1:10">
      <c r="A8">
        <v>5</v>
      </c>
      <c r="B8" s="13"/>
      <c r="C8" s="1" t="s">
        <v>14</v>
      </c>
      <c r="D8" s="7"/>
      <c r="E8" s="25">
        <v>1</v>
      </c>
      <c r="F8" s="1">
        <v>1</v>
      </c>
      <c r="G8" s="23" t="e">
        <f>(#REF!+#REF!+#REF!+#REF!+#REF!+#REF!+E8)/7*100</f>
        <v>#REF!</v>
      </c>
      <c r="H8" s="1">
        <f>'NETS WITH BOLTS'!N8</f>
        <v>1</v>
      </c>
      <c r="I8" s="1"/>
      <c r="J8" s="1"/>
    </row>
    <row r="9" spans="1:10">
      <c r="A9">
        <v>6</v>
      </c>
      <c r="B9" s="13"/>
      <c r="C9" s="1" t="s">
        <v>15</v>
      </c>
      <c r="D9" s="9"/>
      <c r="E9" s="25">
        <v>1</v>
      </c>
      <c r="F9" s="1">
        <v>1</v>
      </c>
      <c r="G9" s="23" t="e">
        <f>(#REF!+#REF!+#REF!+#REF!+#REF!+#REF!+E9)/7*100</f>
        <v>#REF!</v>
      </c>
      <c r="H9" s="1">
        <f>'NETS WITH BOLTS'!N9</f>
        <v>1</v>
      </c>
      <c r="I9" s="1"/>
      <c r="J9" s="1"/>
    </row>
    <row r="10" spans="1:10">
      <c r="A10">
        <v>7</v>
      </c>
      <c r="B10" s="14"/>
      <c r="C10" s="1" t="s">
        <v>16</v>
      </c>
      <c r="D10" s="9"/>
      <c r="E10" s="25">
        <v>1</v>
      </c>
      <c r="F10" s="1">
        <v>1</v>
      </c>
      <c r="G10" s="23" t="e">
        <f>(#REF!+#REF!+#REF!+#REF!+#REF!+#REF!+E10)/7*100</f>
        <v>#REF!</v>
      </c>
      <c r="H10" s="1">
        <f>'NETS WITH BOLTS'!N10</f>
        <v>0</v>
      </c>
      <c r="I10" s="1"/>
      <c r="J10" s="1"/>
    </row>
    <row r="11" spans="1:10">
      <c r="A11">
        <v>8</v>
      </c>
      <c r="B11" s="1" t="s">
        <v>2</v>
      </c>
      <c r="C11" s="1"/>
      <c r="D11" s="7" t="s">
        <v>10</v>
      </c>
      <c r="E11" s="19">
        <v>0</v>
      </c>
      <c r="F11" s="1">
        <v>0</v>
      </c>
      <c r="G11" s="23" t="e">
        <f>(#REF!+#REF!+#REF!+#REF!+#REF!+#REF!+E11)/7*100</f>
        <v>#REF!</v>
      </c>
      <c r="H11" s="1">
        <f>'NETS WITH BOLTS'!N11</f>
        <v>0</v>
      </c>
      <c r="I11" s="1"/>
      <c r="J11" s="1"/>
    </row>
    <row r="12" spans="1:10">
      <c r="A12">
        <v>9</v>
      </c>
      <c r="B12" s="1" t="s">
        <v>51</v>
      </c>
      <c r="C12" s="1" t="s">
        <v>52</v>
      </c>
      <c r="D12" s="7" t="s">
        <v>53</v>
      </c>
      <c r="E12" s="21">
        <v>1</v>
      </c>
      <c r="F12" s="1">
        <v>0</v>
      </c>
      <c r="G12" s="23"/>
      <c r="H12" s="1">
        <f>'NETS WITH BOLTS'!N12</f>
        <v>1</v>
      </c>
      <c r="I12" s="1"/>
      <c r="J12" s="1"/>
    </row>
    <row r="13" spans="1:10">
      <c r="A13">
        <v>10</v>
      </c>
      <c r="B13" s="1" t="s">
        <v>3</v>
      </c>
      <c r="C13" s="1" t="s">
        <v>27</v>
      </c>
      <c r="D13" s="7" t="s">
        <v>43</v>
      </c>
      <c r="E13" s="21">
        <v>1</v>
      </c>
      <c r="F13" s="1">
        <v>1</v>
      </c>
      <c r="G13" s="23" t="e">
        <f>(#REF!+#REF!+#REF!+#REF!+#REF!+#REF!+E13)/7*100</f>
        <v>#REF!</v>
      </c>
      <c r="H13" s="1">
        <f>'NETS WITH BOLTS'!N13</f>
        <v>1</v>
      </c>
      <c r="I13" s="1"/>
      <c r="J13" s="1"/>
    </row>
    <row r="14" spans="1:10">
      <c r="A14">
        <v>11</v>
      </c>
      <c r="B14" s="12" t="s">
        <v>4</v>
      </c>
      <c r="C14" s="1" t="s">
        <v>22</v>
      </c>
      <c r="D14" s="9" t="s">
        <v>41</v>
      </c>
      <c r="E14" s="25">
        <v>1</v>
      </c>
      <c r="F14" s="1">
        <v>1</v>
      </c>
      <c r="G14" s="23" t="e">
        <f>(#REF!+#REF!+#REF!+#REF!+#REF!+#REF!+E14)/7*100</f>
        <v>#REF!</v>
      </c>
      <c r="H14" s="1">
        <f>'NETS WITH BOLTS'!N14</f>
        <v>1</v>
      </c>
      <c r="I14" s="1"/>
      <c r="J14" s="1"/>
    </row>
    <row r="15" spans="1:10">
      <c r="A15">
        <v>12</v>
      </c>
      <c r="B15" s="13"/>
      <c r="C15" s="1" t="s">
        <v>23</v>
      </c>
      <c r="D15" s="9" t="s">
        <v>55</v>
      </c>
      <c r="E15" s="25">
        <v>1</v>
      </c>
      <c r="F15" s="1">
        <v>1</v>
      </c>
      <c r="G15" s="23" t="e">
        <f>(#REF!+#REF!+#REF!+#REF!+#REF!+#REF!+E15)/7*100</f>
        <v>#REF!</v>
      </c>
      <c r="H15" s="1">
        <f>'NETS WITH BOLTS'!N15</f>
        <v>1</v>
      </c>
      <c r="I15" s="1"/>
      <c r="J15" s="1"/>
    </row>
    <row r="16" spans="1:10">
      <c r="A16">
        <v>13</v>
      </c>
      <c r="B16" s="13"/>
      <c r="C16" s="1" t="s">
        <v>25</v>
      </c>
      <c r="D16" s="11" t="s">
        <v>44</v>
      </c>
      <c r="E16" s="25">
        <v>1</v>
      </c>
      <c r="F16" s="1">
        <v>1</v>
      </c>
      <c r="G16" s="23" t="e">
        <f>(#REF!+#REF!+#REF!+#REF!+#REF!+#REF!+E16)/7*100</f>
        <v>#REF!</v>
      </c>
      <c r="H16" s="1">
        <f>'NETS WITH BOLTS'!N16</f>
        <v>1</v>
      </c>
      <c r="I16" s="1"/>
      <c r="J16" s="1"/>
    </row>
    <row r="17" spans="1:10">
      <c r="A17">
        <v>14</v>
      </c>
      <c r="B17" s="13"/>
      <c r="C17" s="1" t="s">
        <v>20</v>
      </c>
      <c r="D17" s="9" t="s">
        <v>38</v>
      </c>
      <c r="E17" s="25">
        <v>1</v>
      </c>
      <c r="F17" s="1">
        <v>1</v>
      </c>
      <c r="G17" s="23" t="e">
        <f>(#REF!+#REF!+#REF!+#REF!+#REF!+#REF!+E17)/7*100</f>
        <v>#REF!</v>
      </c>
      <c r="H17" s="1">
        <f>'NETS WITH BOLTS'!N17</f>
        <v>1</v>
      </c>
      <c r="I17" s="1"/>
      <c r="J17" s="1"/>
    </row>
    <row r="18" spans="1:10">
      <c r="A18">
        <v>15</v>
      </c>
      <c r="B18" s="13"/>
      <c r="C18" s="1" t="s">
        <v>21</v>
      </c>
      <c r="D18" s="1" t="s">
        <v>77</v>
      </c>
      <c r="E18" s="25">
        <v>1</v>
      </c>
      <c r="F18" s="1">
        <v>1</v>
      </c>
      <c r="G18" s="23" t="e">
        <f>(#REF!+#REF!+#REF!+#REF!+#REF!+#REF!+E18)/7*100</f>
        <v>#REF!</v>
      </c>
      <c r="H18" s="1">
        <f>'NETS WITH BOLTS'!N18</f>
        <v>1</v>
      </c>
      <c r="I18" s="1"/>
      <c r="J18" s="1"/>
    </row>
    <row r="19" spans="1:10">
      <c r="A19">
        <v>16</v>
      </c>
      <c r="B19" s="13"/>
      <c r="C19" s="1" t="s">
        <v>26</v>
      </c>
      <c r="D19" s="10" t="s">
        <v>78</v>
      </c>
      <c r="E19" s="25">
        <v>1</v>
      </c>
      <c r="F19" s="1">
        <v>0</v>
      </c>
      <c r="G19" s="23" t="e">
        <f>(#REF!+#REF!+#REF!+#REF!+#REF!+#REF!+E19)/7*100</f>
        <v>#REF!</v>
      </c>
      <c r="H19" s="1">
        <f>'NETS WITH BOLTS'!N19</f>
        <v>1</v>
      </c>
      <c r="I19" s="1"/>
      <c r="J19" s="1"/>
    </row>
    <row r="20" spans="1:10">
      <c r="A20">
        <v>17</v>
      </c>
      <c r="B20" s="13"/>
      <c r="C20" s="1" t="s">
        <v>19</v>
      </c>
      <c r="D20" s="11" t="s">
        <v>33</v>
      </c>
      <c r="E20" s="25">
        <v>1</v>
      </c>
      <c r="F20" s="1">
        <v>1</v>
      </c>
      <c r="G20" s="23" t="e">
        <f>(#REF!+#REF!+#REF!+#REF!+#REF!+#REF!+E20)/7*100</f>
        <v>#REF!</v>
      </c>
      <c r="H20" s="1">
        <f>'NETS WITH BOLTS'!N20</f>
        <v>1</v>
      </c>
      <c r="I20" s="1"/>
      <c r="J20" s="1"/>
    </row>
    <row r="21" spans="1:10">
      <c r="A21">
        <v>18</v>
      </c>
      <c r="B21" s="13"/>
      <c r="C21" s="1" t="s">
        <v>17</v>
      </c>
      <c r="D21" s="11" t="s">
        <v>79</v>
      </c>
      <c r="E21" s="25">
        <v>1</v>
      </c>
      <c r="F21" s="1">
        <v>1</v>
      </c>
      <c r="G21" s="23" t="e">
        <f>(#REF!+#REF!+#REF!+#REF!+#REF!+#REF!+E21)/7*100</f>
        <v>#REF!</v>
      </c>
      <c r="H21" s="1">
        <f>'NETS WITH BOLTS'!N21</f>
        <v>1</v>
      </c>
      <c r="I21" s="1"/>
      <c r="J21" s="1"/>
    </row>
    <row r="22" spans="1:10">
      <c r="A22">
        <v>19</v>
      </c>
      <c r="B22" s="13"/>
      <c r="C22" s="1" t="s">
        <v>18</v>
      </c>
      <c r="D22" s="9" t="s">
        <v>37</v>
      </c>
      <c r="E22" s="25">
        <v>1</v>
      </c>
      <c r="F22" s="1">
        <v>1</v>
      </c>
      <c r="G22" s="23" t="e">
        <f>(#REF!+#REF!+#REF!+#REF!+#REF!+#REF!+E22)/7*100</f>
        <v>#REF!</v>
      </c>
      <c r="H22" s="1">
        <f>'NETS WITH BOLTS'!N22</f>
        <v>1</v>
      </c>
      <c r="I22" s="1"/>
      <c r="J22" s="1"/>
    </row>
    <row r="23" spans="1:10">
      <c r="A23">
        <v>20</v>
      </c>
      <c r="B23" s="13"/>
      <c r="C23" s="1" t="s">
        <v>47</v>
      </c>
      <c r="D23" s="9" t="s">
        <v>60</v>
      </c>
      <c r="E23" s="25">
        <v>1</v>
      </c>
      <c r="F23" s="1">
        <v>1</v>
      </c>
      <c r="G23" s="23" t="e">
        <f>(#REF!+#REF!+#REF!+#REF!+#REF!+#REF!+E23)/7*100</f>
        <v>#REF!</v>
      </c>
      <c r="H23" s="1">
        <f>'NETS WITH BOLTS'!N23</f>
        <v>1</v>
      </c>
      <c r="I23" s="1"/>
      <c r="J23" s="1"/>
    </row>
    <row r="24" spans="1:10">
      <c r="A24">
        <v>21</v>
      </c>
      <c r="B24" s="14"/>
      <c r="C24" s="1" t="s">
        <v>24</v>
      </c>
      <c r="D24" s="11" t="s">
        <v>63</v>
      </c>
      <c r="E24" s="25">
        <v>1</v>
      </c>
      <c r="F24" s="1">
        <v>1</v>
      </c>
      <c r="G24" s="23" t="e">
        <f>(#REF!+#REF!+#REF!+#REF!+#REF!+#REF!+E24)/7*100</f>
        <v>#REF!</v>
      </c>
      <c r="H24" s="1">
        <f>'NETS WITH BOLTS'!N24</f>
        <v>1</v>
      </c>
      <c r="I24" s="1"/>
      <c r="J24" s="1"/>
    </row>
    <row r="25" spans="1:10">
      <c r="A25">
        <v>22</v>
      </c>
      <c r="B25" s="1" t="s">
        <v>5</v>
      </c>
      <c r="C25" s="1" t="s">
        <v>29</v>
      </c>
      <c r="D25" s="7" t="s">
        <v>40</v>
      </c>
      <c r="E25" s="25">
        <v>1</v>
      </c>
      <c r="F25" s="1">
        <v>0</v>
      </c>
      <c r="G25" s="23" t="e">
        <f>(#REF!+#REF!+#REF!+#REF!+#REF!+#REF!+E25)/7*100</f>
        <v>#REF!</v>
      </c>
      <c r="H25" s="1">
        <f>'NETS WITH BOLTS'!N25</f>
        <v>1</v>
      </c>
      <c r="I25" s="1"/>
      <c r="J25" s="1"/>
    </row>
    <row r="26" spans="1:10">
      <c r="A26">
        <v>23</v>
      </c>
      <c r="B26" s="1" t="s">
        <v>7</v>
      </c>
      <c r="C26" s="1" t="s">
        <v>28</v>
      </c>
      <c r="D26" s="9" t="s">
        <v>42</v>
      </c>
      <c r="E26" s="22">
        <v>0</v>
      </c>
      <c r="F26" s="1">
        <v>0</v>
      </c>
      <c r="G26" s="23" t="e">
        <f>(#REF!+#REF!+#REF!+#REF!+#REF!+#REF!+E26)/7*100</f>
        <v>#REF!</v>
      </c>
      <c r="H26" s="1">
        <f>'NETS WITH BOLTS'!N26</f>
        <v>0</v>
      </c>
      <c r="I26" s="1"/>
      <c r="J26" s="1"/>
    </row>
    <row r="27" spans="1:10">
      <c r="A27">
        <v>24</v>
      </c>
      <c r="B27" s="1" t="s">
        <v>54</v>
      </c>
      <c r="C27" s="1"/>
      <c r="D27" s="9" t="s">
        <v>80</v>
      </c>
      <c r="E27" s="25">
        <v>1</v>
      </c>
      <c r="F27" s="1">
        <v>1</v>
      </c>
      <c r="G27" s="23"/>
      <c r="H27" s="1">
        <f>'NETS WITH BOLTS'!N27</f>
        <v>1</v>
      </c>
      <c r="I27" s="1"/>
      <c r="J27" s="1"/>
    </row>
    <row r="28" spans="1:10" ht="15.75" customHeight="1">
      <c r="A28">
        <v>25</v>
      </c>
      <c r="B28" s="1" t="s">
        <v>6</v>
      </c>
      <c r="C28" s="1" t="s">
        <v>75</v>
      </c>
      <c r="D28" s="9" t="s">
        <v>74</v>
      </c>
      <c r="E28" s="21">
        <v>1</v>
      </c>
      <c r="F28" s="1">
        <v>1</v>
      </c>
      <c r="G28" s="23" t="e">
        <f>(#REF!+#REF!+#REF!+#REF!+#REF!+#REF!+E28)/7*100</f>
        <v>#REF!</v>
      </c>
      <c r="H28" s="1">
        <f>'NETS WITH BOLTS'!N29</f>
        <v>0</v>
      </c>
      <c r="I28" s="1"/>
      <c r="J28" s="1"/>
    </row>
    <row r="29" spans="1:10" ht="12.75" customHeight="1">
      <c r="E29" s="3">
        <f t="shared" ref="E29:J29" si="0">SUM(E4:E28)</f>
        <v>21</v>
      </c>
      <c r="F29" s="3">
        <f t="shared" si="0"/>
        <v>18</v>
      </c>
      <c r="G29" s="3" t="e">
        <f t="shared" si="0"/>
        <v>#REF!</v>
      </c>
      <c r="H29" s="3">
        <f t="shared" si="0"/>
        <v>19</v>
      </c>
      <c r="I29" s="3">
        <f t="shared" si="0"/>
        <v>0</v>
      </c>
      <c r="J29" s="3">
        <f t="shared" si="0"/>
        <v>0</v>
      </c>
    </row>
    <row r="30" spans="1:10" ht="15.75" customHeight="1">
      <c r="B30" s="24" t="s">
        <v>49</v>
      </c>
      <c r="E30" s="28">
        <f t="shared" ref="E30:J30" si="1">E29/25*100</f>
        <v>84</v>
      </c>
      <c r="F30" s="28">
        <f t="shared" si="1"/>
        <v>72</v>
      </c>
      <c r="G30" s="28" t="e">
        <f t="shared" si="1"/>
        <v>#REF!</v>
      </c>
      <c r="H30" s="28">
        <f t="shared" si="1"/>
        <v>76</v>
      </c>
      <c r="I30" s="28">
        <f t="shared" si="1"/>
        <v>0</v>
      </c>
      <c r="J30" s="28">
        <f t="shared" si="1"/>
        <v>0</v>
      </c>
    </row>
    <row r="31" spans="1:10">
      <c r="G31" s="20"/>
    </row>
    <row r="32" spans="1:10">
      <c r="G32" s="26" t="s">
        <v>50</v>
      </c>
    </row>
  </sheetData>
  <conditionalFormatting sqref="E4:J28">
    <cfRule type="containsText" dxfId="5" priority="3" operator="containsText" text="0">
      <formula>NOT(ISERROR(SEARCH("0",E4)))</formula>
    </cfRule>
    <cfRule type="containsText" dxfId="4" priority="4" operator="containsText" text="1">
      <formula>NOT(ISERROR(SEARCH("1",E4)))</formula>
    </cfRule>
  </conditionalFormatting>
  <conditionalFormatting sqref="F4:F28">
    <cfRule type="containsText" dxfId="3" priority="1" operator="containsText" text="0">
      <formula>NOT(ISERROR(SEARCH("0",F4)))</formula>
    </cfRule>
    <cfRule type="containsText" dxfId="2" priority="2" operator="containsText" text="1">
      <formula>NOT(ISERROR(SEARCH("1",F4)))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"/>
  <sheetViews>
    <sheetView topLeftCell="A7" workbookViewId="0">
      <selection activeCell="J29" sqref="J29"/>
    </sheetView>
  </sheetViews>
  <sheetFormatPr defaultRowHeight="15"/>
  <cols>
    <col min="2" max="2" width="27.5703125" customWidth="1"/>
    <col min="3" max="3" width="22.42578125" customWidth="1"/>
    <col min="4" max="4" width="22.140625" style="8" customWidth="1"/>
    <col min="5" max="5" width="28" customWidth="1"/>
    <col min="6" max="6" width="9.140625" hidden="1" customWidth="1"/>
    <col min="7" max="7" width="18.140625" customWidth="1"/>
  </cols>
  <sheetData>
    <row r="1" spans="1:7" ht="23.25">
      <c r="D1" s="31" t="s">
        <v>65</v>
      </c>
    </row>
    <row r="3" spans="1:7">
      <c r="B3" s="4" t="s">
        <v>35</v>
      </c>
      <c r="C3" s="4" t="s">
        <v>9</v>
      </c>
      <c r="D3" s="4" t="s">
        <v>68</v>
      </c>
      <c r="E3" s="17" t="s">
        <v>66</v>
      </c>
      <c r="F3" s="4" t="s">
        <v>48</v>
      </c>
      <c r="G3" s="17" t="s">
        <v>67</v>
      </c>
    </row>
    <row r="4" spans="1:7">
      <c r="A4">
        <v>1</v>
      </c>
      <c r="B4" s="1" t="s">
        <v>8</v>
      </c>
      <c r="C4" s="1"/>
      <c r="D4" s="7"/>
      <c r="E4" s="1"/>
      <c r="F4" s="23" t="s">
        <v>50</v>
      </c>
      <c r="G4" s="1"/>
    </row>
    <row r="5" spans="1:7">
      <c r="A5">
        <v>2</v>
      </c>
      <c r="B5" s="12" t="s">
        <v>0</v>
      </c>
      <c r="C5" s="1" t="s">
        <v>11</v>
      </c>
      <c r="D5" s="7"/>
      <c r="E5" s="1"/>
      <c r="F5" s="23" t="e">
        <f>(#REF!+#REF!+#REF!+#REF!+#REF!+#REF!+#REF!)/7*100</f>
        <v>#REF!</v>
      </c>
      <c r="G5" s="23"/>
    </row>
    <row r="6" spans="1:7">
      <c r="A6">
        <v>3</v>
      </c>
      <c r="B6" s="13"/>
      <c r="C6" s="1" t="s">
        <v>12</v>
      </c>
      <c r="D6" s="11"/>
      <c r="E6" s="1"/>
      <c r="F6" s="23" t="e">
        <f>(#REF!+#REF!+#REF!+#REF!+#REF!+#REF!+#REF!)/7*100</f>
        <v>#REF!</v>
      </c>
      <c r="G6" s="1"/>
    </row>
    <row r="7" spans="1:7">
      <c r="A7">
        <v>4</v>
      </c>
      <c r="B7" s="13"/>
      <c r="C7" s="1" t="s">
        <v>13</v>
      </c>
      <c r="D7" s="7"/>
      <c r="E7" s="1"/>
      <c r="F7" s="23" t="e">
        <f>(#REF!+#REF!+#REF!+#REF!+#REF!+#REF!+#REF!)/7*100</f>
        <v>#REF!</v>
      </c>
      <c r="G7" s="1"/>
    </row>
    <row r="8" spans="1:7">
      <c r="A8">
        <v>5</v>
      </c>
      <c r="B8" s="13"/>
      <c r="C8" s="1" t="s">
        <v>14</v>
      </c>
      <c r="D8" s="7"/>
      <c r="E8" s="1"/>
      <c r="F8" s="23" t="e">
        <f>(#REF!+#REF!+#REF!+#REF!+#REF!+#REF!+#REF!)/7*100</f>
        <v>#REF!</v>
      </c>
      <c r="G8" s="1"/>
    </row>
    <row r="9" spans="1:7">
      <c r="A9">
        <v>6</v>
      </c>
      <c r="B9" s="13"/>
      <c r="C9" s="1" t="s">
        <v>15</v>
      </c>
      <c r="D9" s="9"/>
      <c r="E9" s="1"/>
      <c r="F9" s="23" t="e">
        <f>(#REF!+#REF!+#REF!+#REF!+#REF!+#REF!+#REF!)/7*100</f>
        <v>#REF!</v>
      </c>
      <c r="G9" s="1"/>
    </row>
    <row r="10" spans="1:7">
      <c r="A10">
        <v>7</v>
      </c>
      <c r="B10" s="14"/>
      <c r="C10" s="1" t="s">
        <v>16</v>
      </c>
      <c r="D10" s="9"/>
      <c r="E10" s="1"/>
      <c r="F10" s="23" t="e">
        <f>(#REF!+#REF!+#REF!+#REF!+#REF!+#REF!+#REF!)/7*100</f>
        <v>#REF!</v>
      </c>
      <c r="G10" s="1"/>
    </row>
    <row r="11" spans="1:7">
      <c r="A11">
        <v>8</v>
      </c>
      <c r="B11" s="1" t="s">
        <v>2</v>
      </c>
      <c r="C11" s="1"/>
      <c r="D11" s="7"/>
      <c r="E11" s="1"/>
      <c r="F11" s="23" t="e">
        <f>(#REF!+#REF!+#REF!+#REF!+#REF!+#REF!+#REF!)/7*100</f>
        <v>#REF!</v>
      </c>
      <c r="G11" s="1"/>
    </row>
    <row r="12" spans="1:7">
      <c r="A12">
        <v>9</v>
      </c>
      <c r="B12" s="1" t="s">
        <v>51</v>
      </c>
      <c r="C12" s="1" t="s">
        <v>52</v>
      </c>
      <c r="D12" s="7"/>
      <c r="E12" s="1"/>
      <c r="F12" s="23"/>
      <c r="G12" s="1"/>
    </row>
    <row r="13" spans="1:7">
      <c r="A13">
        <v>10</v>
      </c>
      <c r="B13" s="1" t="s">
        <v>3</v>
      </c>
      <c r="C13" s="1" t="s">
        <v>27</v>
      </c>
      <c r="D13" s="7"/>
      <c r="E13" s="1"/>
      <c r="F13" s="23" t="e">
        <f>(#REF!+#REF!+#REF!+#REF!+#REF!+#REF!+#REF!)/7*100</f>
        <v>#REF!</v>
      </c>
      <c r="G13" s="1"/>
    </row>
    <row r="14" spans="1:7">
      <c r="A14">
        <v>11</v>
      </c>
      <c r="B14" s="12" t="s">
        <v>4</v>
      </c>
      <c r="C14" s="1" t="s">
        <v>22</v>
      </c>
      <c r="D14" s="9"/>
      <c r="E14" s="1"/>
      <c r="F14" s="23" t="e">
        <f>(#REF!+#REF!+#REF!+#REF!+#REF!+#REF!+#REF!)/7*100</f>
        <v>#REF!</v>
      </c>
      <c r="G14" s="1"/>
    </row>
    <row r="15" spans="1:7">
      <c r="A15">
        <v>12</v>
      </c>
      <c r="B15" s="13"/>
      <c r="C15" s="1" t="s">
        <v>23</v>
      </c>
      <c r="D15" s="9"/>
      <c r="E15" s="1"/>
      <c r="F15" s="23" t="e">
        <f>(#REF!+#REF!+#REF!+#REF!+#REF!+#REF!+#REF!)/7*100</f>
        <v>#REF!</v>
      </c>
      <c r="G15" s="1"/>
    </row>
    <row r="16" spans="1:7">
      <c r="A16">
        <v>13</v>
      </c>
      <c r="B16" s="13"/>
      <c r="C16" s="1" t="s">
        <v>25</v>
      </c>
      <c r="D16" s="11"/>
      <c r="E16" s="1"/>
      <c r="F16" s="23" t="e">
        <f>(#REF!+#REF!+#REF!+#REF!+#REF!+#REF!+#REF!)/7*100</f>
        <v>#REF!</v>
      </c>
      <c r="G16" s="1"/>
    </row>
    <row r="17" spans="1:7">
      <c r="A17">
        <v>14</v>
      </c>
      <c r="B17" s="13"/>
      <c r="C17" s="1" t="s">
        <v>20</v>
      </c>
      <c r="D17" s="9"/>
      <c r="E17" s="1"/>
      <c r="F17" s="23" t="e">
        <f>(#REF!+#REF!+#REF!+#REF!+#REF!+#REF!+#REF!)/7*100</f>
        <v>#REF!</v>
      </c>
      <c r="G17" s="1"/>
    </row>
    <row r="18" spans="1:7">
      <c r="A18">
        <v>15</v>
      </c>
      <c r="B18" s="13"/>
      <c r="C18" s="1" t="s">
        <v>21</v>
      </c>
      <c r="D18" s="7"/>
      <c r="E18" s="1"/>
      <c r="F18" s="23" t="e">
        <f>(#REF!+#REF!+#REF!+#REF!+#REF!+#REF!+#REF!)/7*100</f>
        <v>#REF!</v>
      </c>
      <c r="G18" s="1"/>
    </row>
    <row r="19" spans="1:7">
      <c r="A19">
        <v>16</v>
      </c>
      <c r="B19" s="13"/>
      <c r="C19" s="1" t="s">
        <v>26</v>
      </c>
      <c r="D19" s="10"/>
      <c r="E19" s="1"/>
      <c r="F19" s="23" t="e">
        <f>(#REF!+#REF!+#REF!+#REF!+#REF!+#REF!+#REF!)/7*100</f>
        <v>#REF!</v>
      </c>
      <c r="G19" s="1"/>
    </row>
    <row r="20" spans="1:7">
      <c r="A20">
        <v>17</v>
      </c>
      <c r="B20" s="13"/>
      <c r="C20" s="1" t="s">
        <v>19</v>
      </c>
      <c r="D20" s="11"/>
      <c r="E20" s="1"/>
      <c r="F20" s="23" t="e">
        <f>(#REF!+#REF!+#REF!+#REF!+#REF!+#REF!+#REF!)/7*100</f>
        <v>#REF!</v>
      </c>
      <c r="G20" s="1"/>
    </row>
    <row r="21" spans="1:7">
      <c r="A21">
        <v>18</v>
      </c>
      <c r="B21" s="13"/>
      <c r="C21" s="1" t="s">
        <v>17</v>
      </c>
      <c r="D21" s="11"/>
      <c r="E21" s="1"/>
      <c r="F21" s="23" t="e">
        <f>(#REF!+#REF!+#REF!+#REF!+#REF!+#REF!+#REF!)/7*100</f>
        <v>#REF!</v>
      </c>
      <c r="G21" s="1"/>
    </row>
    <row r="22" spans="1:7">
      <c r="A22">
        <v>19</v>
      </c>
      <c r="B22" s="13"/>
      <c r="C22" s="1" t="s">
        <v>18</v>
      </c>
      <c r="D22" s="9"/>
      <c r="E22" s="1"/>
      <c r="F22" s="23" t="e">
        <f>(#REF!+#REF!+#REF!+#REF!+#REF!+#REF!+#REF!)/7*100</f>
        <v>#REF!</v>
      </c>
      <c r="G22" s="1"/>
    </row>
    <row r="23" spans="1:7">
      <c r="A23">
        <v>20</v>
      </c>
      <c r="B23" s="13"/>
      <c r="C23" s="1" t="s">
        <v>47</v>
      </c>
      <c r="D23" s="9"/>
      <c r="E23" s="1"/>
      <c r="F23" s="23" t="e">
        <f>(#REF!+#REF!+#REF!+#REF!+#REF!+#REF!+#REF!)/7*100</f>
        <v>#REF!</v>
      </c>
      <c r="G23" s="1"/>
    </row>
    <row r="24" spans="1:7">
      <c r="A24">
        <v>21</v>
      </c>
      <c r="B24" s="14"/>
      <c r="C24" s="1" t="s">
        <v>24</v>
      </c>
      <c r="D24" s="11"/>
      <c r="E24" s="1"/>
      <c r="F24" s="23" t="e">
        <f>(#REF!+#REF!+#REF!+#REF!+#REF!+#REF!+#REF!)/7*100</f>
        <v>#REF!</v>
      </c>
      <c r="G24" s="1"/>
    </row>
    <row r="25" spans="1:7">
      <c r="A25">
        <v>22</v>
      </c>
      <c r="B25" s="1" t="s">
        <v>5</v>
      </c>
      <c r="C25" s="1" t="s">
        <v>29</v>
      </c>
      <c r="D25" s="7"/>
      <c r="E25" s="1"/>
      <c r="F25" s="23" t="e">
        <f>(#REF!+#REF!+#REF!+#REF!+#REF!+#REF!+#REF!)/7*100</f>
        <v>#REF!</v>
      </c>
      <c r="G25" s="1"/>
    </row>
    <row r="26" spans="1:7">
      <c r="A26">
        <v>23</v>
      </c>
      <c r="B26" s="1" t="s">
        <v>7</v>
      </c>
      <c r="C26" s="1" t="s">
        <v>28</v>
      </c>
      <c r="D26" s="9"/>
      <c r="E26" s="1"/>
      <c r="F26" s="23" t="e">
        <f>(#REF!+#REF!+#REF!+#REF!+#REF!+#REF!+#REF!)/7*100</f>
        <v>#REF!</v>
      </c>
      <c r="G26" s="1"/>
    </row>
    <row r="27" spans="1:7">
      <c r="A27">
        <v>24</v>
      </c>
      <c r="B27" s="1" t="s">
        <v>54</v>
      </c>
      <c r="C27" s="1" t="s">
        <v>64</v>
      </c>
      <c r="D27" s="9"/>
      <c r="E27" s="1"/>
      <c r="F27" s="23"/>
      <c r="G27" s="1"/>
    </row>
    <row r="28" spans="1:7" ht="15.75" customHeight="1">
      <c r="A28">
        <v>25</v>
      </c>
      <c r="B28" s="1" t="s">
        <v>6</v>
      </c>
      <c r="C28" s="1" t="s">
        <v>30</v>
      </c>
      <c r="D28" s="11"/>
      <c r="E28" s="1"/>
      <c r="F28" s="23" t="e">
        <f>(#REF!+#REF!+#REF!+#REF!+#REF!+#REF!+#REF!)/7*100</f>
        <v>#REF!</v>
      </c>
      <c r="G28" s="1"/>
    </row>
    <row r="29" spans="1:7">
      <c r="B29" s="1"/>
      <c r="C29" s="1"/>
      <c r="D29" s="7"/>
      <c r="E29" s="1"/>
      <c r="F29" s="32"/>
      <c r="G29" s="1"/>
    </row>
    <row r="30" spans="1:7">
      <c r="B30" s="1"/>
      <c r="C30" s="1"/>
      <c r="D30" s="7"/>
      <c r="E30" s="1"/>
      <c r="F30" s="33" t="s">
        <v>50</v>
      </c>
      <c r="G30" s="1"/>
    </row>
    <row r="31" spans="1:7">
      <c r="B31" s="1"/>
      <c r="C31" s="1"/>
      <c r="D31" s="7"/>
      <c r="E31" s="1"/>
      <c r="F31" s="1"/>
      <c r="G31" s="1"/>
    </row>
    <row r="32" spans="1:7">
      <c r="B32" s="1"/>
      <c r="C32" s="1"/>
      <c r="D32" s="7"/>
      <c r="E32" s="1"/>
      <c r="F32" s="1"/>
      <c r="G32" s="1"/>
    </row>
    <row r="33" spans="2:7">
      <c r="B33" s="1"/>
      <c r="C33" s="1"/>
      <c r="D33" s="7"/>
      <c r="E33" s="1"/>
      <c r="F33" s="1"/>
      <c r="G33" s="1"/>
    </row>
    <row r="34" spans="2:7">
      <c r="B34" s="1"/>
      <c r="C34" s="1"/>
      <c r="D34" s="7"/>
      <c r="E34" s="1"/>
      <c r="F34" s="1"/>
      <c r="G34" s="1"/>
    </row>
    <row r="35" spans="2:7">
      <c r="B35" s="1"/>
      <c r="C35" s="1"/>
      <c r="D35" s="7"/>
      <c r="E35" s="1"/>
      <c r="F35" s="1"/>
      <c r="G35" s="1"/>
    </row>
  </sheetData>
  <conditionalFormatting sqref="E4:G28">
    <cfRule type="containsText" dxfId="1" priority="1" operator="containsText" text="0">
      <formula>NOT(ISERROR(SEARCH("0",E4)))</formula>
    </cfRule>
    <cfRule type="containsText" dxfId="0" priority="2" operator="containsText" text="1">
      <formula>NOT(ISERROR(SEARCH("1",E4)))</formula>
    </cfRule>
  </conditionalFormatting>
  <pageMargins left="0.7" right="0.7" top="0.75" bottom="0.75" header="0.3" footer="0.3"/>
  <pageSetup scale="9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NETS WITH BOLTS</vt:lpstr>
      <vt:lpstr>TARP</vt:lpstr>
      <vt:lpstr>CD REGISTER</vt:lpstr>
    </vt:vector>
  </TitlesOfParts>
  <Company>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ifornefeld</dc:creator>
  <cp:lastModifiedBy>Chris  Legodi</cp:lastModifiedBy>
  <cp:lastPrinted>2013-05-09T13:11:03Z</cp:lastPrinted>
  <dcterms:created xsi:type="dcterms:W3CDTF">2012-09-19T10:40:12Z</dcterms:created>
  <dcterms:modified xsi:type="dcterms:W3CDTF">2013-06-14T08:36:24Z</dcterms:modified>
</cp:coreProperties>
</file>