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92" windowWidth="11820" windowHeight="4980" tabRatio="549"/>
  </bookViews>
  <sheets>
    <sheet name="HPDTAS" sheetId="3" r:id="rId1"/>
  </sheets>
  <calcPr calcId="145621"/>
</workbook>
</file>

<file path=xl/calcChain.xml><?xml version="1.0" encoding="utf-8"?>
<calcChain xmlns="http://schemas.openxmlformats.org/spreadsheetml/2006/main">
  <c r="C118" i="3" l="1"/>
  <c r="AE105" i="3"/>
  <c r="C105" i="3"/>
  <c r="C22" i="3"/>
  <c r="AF92" i="3" l="1"/>
  <c r="AE92" i="3"/>
  <c r="AF80" i="3"/>
  <c r="AE80" i="3"/>
  <c r="AF72" i="3"/>
  <c r="AE72" i="3"/>
  <c r="AF69" i="3"/>
  <c r="AE69" i="3"/>
  <c r="AF66" i="3"/>
  <c r="AE66" i="3"/>
  <c r="AF60" i="3"/>
  <c r="AE60" i="3"/>
  <c r="C72" i="3"/>
  <c r="C69" i="3" l="1"/>
  <c r="C92" i="3"/>
  <c r="C80" i="3"/>
  <c r="C66" i="3"/>
  <c r="C60" i="3"/>
  <c r="AF54" i="3"/>
  <c r="AE54" i="3"/>
  <c r="C54" i="3"/>
  <c r="AE52" i="3"/>
  <c r="C52" i="3"/>
  <c r="AF22" i="3"/>
  <c r="AF9" i="3"/>
  <c r="AE22" i="3"/>
  <c r="C9" i="3"/>
  <c r="AE9" i="3"/>
  <c r="Q119" i="3" l="1"/>
  <c r="AE119" i="3"/>
</calcChain>
</file>

<file path=xl/comments1.xml><?xml version="1.0" encoding="utf-8"?>
<comments xmlns="http://schemas.openxmlformats.org/spreadsheetml/2006/main">
  <authors>
    <author>JDeBeer01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JDeBeer01:</t>
        </r>
        <r>
          <rPr>
            <sz val="9"/>
            <color indexed="81"/>
            <rFont val="Tahoma"/>
            <charset val="1"/>
          </rPr>
          <t xml:space="preserve">
First meeting was not with the mine adoption team, but with Occ hygienist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JDeBeer01:</t>
        </r>
        <r>
          <rPr>
            <sz val="9"/>
            <color indexed="81"/>
            <rFont val="Tahoma"/>
            <charset val="1"/>
          </rPr>
          <t xml:space="preserve">
First meeting was not with the mine adoption team, but with Occ hygienist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JDeBeer01:</t>
        </r>
        <r>
          <rPr>
            <sz val="9"/>
            <color indexed="81"/>
            <rFont val="Tahoma"/>
            <charset val="1"/>
          </rPr>
          <t xml:space="preserve">
First meeting was not with the mine adoption team, but with Occ hygienist</t>
        </r>
      </text>
    </comment>
    <comment ref="D73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  <comment ref="D74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  <comment ref="D75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  <comment ref="D76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  <comment ref="D77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  <comment ref="D78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  <comment ref="D79" authorId="0">
      <text>
        <r>
          <rPr>
            <b/>
            <sz val="9"/>
            <color indexed="81"/>
            <rFont val="Tahoma"/>
            <family val="2"/>
          </rPr>
          <t>JDeBeer01:</t>
        </r>
        <r>
          <rPr>
            <sz val="9"/>
            <color indexed="81"/>
            <rFont val="Tahoma"/>
            <family val="2"/>
          </rPr>
          <t xml:space="preserve">
Team establishment will take place on 23 April 2013</t>
        </r>
      </text>
    </comment>
  </commentList>
</comments>
</file>

<file path=xl/sharedStrings.xml><?xml version="1.0" encoding="utf-8"?>
<sst xmlns="http://schemas.openxmlformats.org/spreadsheetml/2006/main" count="836" uniqueCount="197">
  <si>
    <t>Mental Model Interviews</t>
  </si>
  <si>
    <t>Leadership Behaviour Plan</t>
  </si>
  <si>
    <t>Behaviour Communication  Plan</t>
  </si>
  <si>
    <t>Risk Assessment</t>
  </si>
  <si>
    <t>Management Review  Process</t>
  </si>
  <si>
    <t>Roll-out  plan  in place</t>
  </si>
  <si>
    <t>Training Lesson Plans</t>
  </si>
  <si>
    <t>Company</t>
  </si>
  <si>
    <t>Harmony</t>
  </si>
  <si>
    <t>Y</t>
  </si>
  <si>
    <t>Do you have FOG Risk Controls in place</t>
  </si>
  <si>
    <t>Is your FOG related LTIFR&lt;0,05</t>
  </si>
  <si>
    <t>Name of Project Leader</t>
  </si>
  <si>
    <t>Name of Manager</t>
  </si>
  <si>
    <t>E-mail Address of Project Leader</t>
  </si>
  <si>
    <t>Telephone Number</t>
  </si>
  <si>
    <t>Rusiano Tsoka</t>
  </si>
  <si>
    <t>rusiano.tsoka@harmony.co.za</t>
  </si>
  <si>
    <t>Anglo Gold Ashanti</t>
  </si>
  <si>
    <t>Francois Naude</t>
  </si>
  <si>
    <t>fnaude@anglogoldashanti.com</t>
  </si>
  <si>
    <t>Marius Van der Merwe</t>
  </si>
  <si>
    <t>marius.vandermerwe@harmony.co.za</t>
  </si>
  <si>
    <t>0723684289/0574524445</t>
  </si>
  <si>
    <t>Xstrata Alloys</t>
  </si>
  <si>
    <t>Phil Garner</t>
  </si>
  <si>
    <t>pgarner@xstrata.co.za</t>
  </si>
  <si>
    <t>Randel Rademan</t>
  </si>
  <si>
    <t>crrademann@anglogoldashanti.com</t>
  </si>
  <si>
    <t>Velaphi Waganda</t>
  </si>
  <si>
    <t>velaphi.waganda@harmony.co.za</t>
  </si>
  <si>
    <t>Warren Freeman</t>
  </si>
  <si>
    <t>Warren.Freeman@harmony.co.za</t>
  </si>
  <si>
    <t>Danny Davis</t>
  </si>
  <si>
    <t>ddavies@anglogoldashanti.com</t>
  </si>
  <si>
    <t>Andre van Jaarsveld</t>
  </si>
  <si>
    <t>Impala</t>
  </si>
  <si>
    <t>Mathias Sithole</t>
  </si>
  <si>
    <t>Mathias.sithole@implats.co.za</t>
  </si>
  <si>
    <t>Rudi Phillis</t>
  </si>
  <si>
    <t>Tienie Landman</t>
  </si>
  <si>
    <t xml:space="preserve">Tienie.Landman@Harmony.co.za </t>
  </si>
  <si>
    <t>Have you considered the Adoption of the Leading Practice on Nets with Bolts</t>
  </si>
  <si>
    <t>Yes, we want to Adopt the Leading Practice on Nets with Bolts</t>
  </si>
  <si>
    <t>No, we do not want to Adopt the Leading Practice on Nets with Bolts</t>
  </si>
  <si>
    <t>Number</t>
  </si>
  <si>
    <t>y</t>
  </si>
  <si>
    <t>Do you have a FOG Risk associated with nets with bolts?</t>
  </si>
  <si>
    <t>Setting up Multi disciplinary Adoption Teams</t>
  </si>
  <si>
    <t>Induction of the Adoption Team (s)</t>
  </si>
  <si>
    <t>Agree on the Implementation Plan</t>
  </si>
  <si>
    <t>Mining House</t>
  </si>
  <si>
    <t>ARM</t>
  </si>
  <si>
    <t>Two Rivers</t>
  </si>
  <si>
    <t>Nkomati</t>
  </si>
  <si>
    <t>Challenges</t>
  </si>
  <si>
    <t>Highlights</t>
  </si>
  <si>
    <t>Modikwa</t>
  </si>
  <si>
    <t>EXXARRO</t>
  </si>
  <si>
    <t>IMPALA</t>
  </si>
  <si>
    <t>NORTHAM</t>
  </si>
  <si>
    <t>SASOL</t>
  </si>
  <si>
    <t>HARMONY</t>
  </si>
  <si>
    <t>COPA  Participation</t>
  </si>
  <si>
    <t>Name of Mine/ Shaft</t>
  </si>
  <si>
    <t>Number of People covered</t>
  </si>
  <si>
    <t>Arnot</t>
  </si>
  <si>
    <t>Kroondal</t>
  </si>
  <si>
    <t>Waterval</t>
  </si>
  <si>
    <t>Rietvlei</t>
  </si>
  <si>
    <t>Thorncliffe</t>
  </si>
  <si>
    <t>Magareng</t>
  </si>
  <si>
    <t>Zondereinde Platinum</t>
  </si>
  <si>
    <t>Syferfontein</t>
  </si>
  <si>
    <t>Brandvlei</t>
  </si>
  <si>
    <t>Secunda</t>
  </si>
  <si>
    <t>Helena</t>
  </si>
  <si>
    <t>Eland</t>
  </si>
  <si>
    <t>Horizon</t>
  </si>
  <si>
    <t>IP</t>
  </si>
  <si>
    <t>NS</t>
  </si>
  <si>
    <t>Cooperative and high level involvement</t>
  </si>
  <si>
    <t>Good cooperation</t>
  </si>
  <si>
    <t>Active participation from unions</t>
  </si>
  <si>
    <t>Shaft 1</t>
  </si>
  <si>
    <t>Shaft 2</t>
  </si>
  <si>
    <t>Shaft 4</t>
  </si>
  <si>
    <t>Shaft 5</t>
  </si>
  <si>
    <t>Shaft 6</t>
  </si>
  <si>
    <t>Shaft 7A</t>
  </si>
  <si>
    <t>Shaft8</t>
  </si>
  <si>
    <t>Shaft9</t>
  </si>
  <si>
    <t>Shaft10</t>
  </si>
  <si>
    <t>Shaft11</t>
  </si>
  <si>
    <t>Shaft12</t>
  </si>
  <si>
    <t>Shaft 14</t>
  </si>
  <si>
    <t>Shaft 16</t>
  </si>
  <si>
    <t>Shaft 17</t>
  </si>
  <si>
    <t>Shaft 20</t>
  </si>
  <si>
    <t xml:space="preserve">Processing </t>
  </si>
  <si>
    <t>Shaft 11C</t>
  </si>
  <si>
    <t>Shaft7A</t>
  </si>
  <si>
    <t>Shaft EF</t>
  </si>
  <si>
    <t>SMLT</t>
  </si>
  <si>
    <t>Tailings</t>
  </si>
  <si>
    <t>Toll</t>
  </si>
  <si>
    <t>UG2</t>
  </si>
  <si>
    <t>General</t>
  </si>
  <si>
    <t>Laboratories</t>
  </si>
  <si>
    <t>Minpro</t>
  </si>
  <si>
    <t>Medical Services</t>
  </si>
  <si>
    <t>Services</t>
  </si>
  <si>
    <t>Opencast</t>
  </si>
  <si>
    <t>UG 2</t>
  </si>
  <si>
    <t>Mototolo Borwa</t>
  </si>
  <si>
    <t>Mototolo Lebowa</t>
  </si>
  <si>
    <t>Shared Services</t>
  </si>
  <si>
    <t>Do you have a Procedure on the application of Bolts with Nets</t>
  </si>
  <si>
    <t>Identify the interviews &amp; Interviews</t>
  </si>
  <si>
    <t>Train the Interviewers</t>
  </si>
  <si>
    <t>Unisel</t>
  </si>
  <si>
    <t>Masimong</t>
  </si>
  <si>
    <t>Target 1</t>
  </si>
  <si>
    <t>Target 3</t>
  </si>
  <si>
    <t>Bambanani</t>
  </si>
  <si>
    <t>Bambanani Steyn 2</t>
  </si>
  <si>
    <t>Tshepong</t>
  </si>
  <si>
    <t>Joel</t>
  </si>
  <si>
    <t>Phakisa</t>
  </si>
  <si>
    <t>Kusasalethu</t>
  </si>
  <si>
    <t>Doornkop</t>
  </si>
  <si>
    <t>Com</t>
  </si>
  <si>
    <t>New Clydesdale</t>
  </si>
  <si>
    <t>Tshekodeni</t>
  </si>
  <si>
    <t>Forms part of management KPI's</t>
  </si>
  <si>
    <t>Number of People to cover</t>
  </si>
  <si>
    <t>Bosjiespruit</t>
  </si>
  <si>
    <t>Sigma</t>
  </si>
  <si>
    <t>Twistdraai</t>
  </si>
  <si>
    <t>Becsa</t>
  </si>
  <si>
    <t>BHP Billiton</t>
  </si>
  <si>
    <t>Northern Cape</t>
  </si>
  <si>
    <t>Cullinan Diamonds</t>
  </si>
  <si>
    <t>Aveng</t>
  </si>
  <si>
    <t>Coal Sector</t>
  </si>
  <si>
    <t>Colliery</t>
  </si>
  <si>
    <t>Marula</t>
  </si>
  <si>
    <t>Twickenham</t>
  </si>
  <si>
    <t>Foskor</t>
  </si>
  <si>
    <t>AGA</t>
  </si>
  <si>
    <t>PPC</t>
  </si>
  <si>
    <t>Afrisam</t>
  </si>
  <si>
    <t>Khutala</t>
  </si>
  <si>
    <t>Khumba Iron Ore</t>
  </si>
  <si>
    <t>Lonmin</t>
  </si>
  <si>
    <t>Impala Platinum</t>
  </si>
  <si>
    <t>Middelbult</t>
  </si>
  <si>
    <t>Black Rock</t>
  </si>
  <si>
    <t>GLENCORE XSTRATA - ALLOYS - EASTERN CHROME MINES</t>
  </si>
  <si>
    <t>GLENCORE XSTRATA - ALLOYS - WESTERN CHROME MINES</t>
  </si>
  <si>
    <t>GLENCORE XSTRATA - PLATINUM - EASTERN MINES</t>
  </si>
  <si>
    <t>GLENCORE XSTRATA - PLATINUM - WESTERN MINES</t>
  </si>
  <si>
    <t>Total Operations</t>
  </si>
  <si>
    <t>MOSH HPD TAS Adoption Monitor Programme</t>
  </si>
  <si>
    <t>Leeuwpan</t>
  </si>
  <si>
    <t>Grootegeluk</t>
  </si>
  <si>
    <t xml:space="preserve">North Block Complex - Glisa and Strathrae coal mines, Eerstelingsfontein and Belfast coal projects </t>
  </si>
  <si>
    <t>Karee Operations - K3</t>
  </si>
  <si>
    <t>Karee Operations - 1B</t>
  </si>
  <si>
    <t>Karee Operations - 4B</t>
  </si>
  <si>
    <t>Karee Operations - K4</t>
  </si>
  <si>
    <t>Western Operations - Rowland</t>
  </si>
  <si>
    <t>Western Operations - W1</t>
  </si>
  <si>
    <t>Western Operations - Newman</t>
  </si>
  <si>
    <t>Middelkraal Operations - Saffy</t>
  </si>
  <si>
    <t>Middelkraal Operations - Hossy</t>
  </si>
  <si>
    <t>Eastern Operations - E3</t>
  </si>
  <si>
    <t>Eastern Operations - E2</t>
  </si>
  <si>
    <t>Opencast - Merensky</t>
  </si>
  <si>
    <t>Rustenburg Mines - Bathopele</t>
  </si>
  <si>
    <t>Rustenburg Mines - Khuseleka</t>
  </si>
  <si>
    <t>Rustenburg Mines - Siphumelele</t>
  </si>
  <si>
    <t>Rustenburg Mines - Thembelani</t>
  </si>
  <si>
    <t>Amandebult Mines - Tumela</t>
  </si>
  <si>
    <t>Amandebult Mines - Dishaba</t>
  </si>
  <si>
    <t>Mogalakwena</t>
  </si>
  <si>
    <t>Rustenburg Mines - BRPM</t>
  </si>
  <si>
    <t>Rustenburg Mines - Khomanani</t>
  </si>
  <si>
    <t>Rustenburg Mines - Marikana</t>
  </si>
  <si>
    <t>Bokoni</t>
  </si>
  <si>
    <t>ANGLO AMERICAN PLATINUM (AMPLATS)</t>
  </si>
  <si>
    <t>Mining Houses</t>
  </si>
  <si>
    <t>Total Labour Force</t>
  </si>
  <si>
    <t>Matla 1</t>
  </si>
  <si>
    <t>Matla 2</t>
  </si>
  <si>
    <t>Matla 3</t>
  </si>
  <si>
    <t>Raise concerns with group HSEC/GEE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</si>
</sst>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F800]dddd\,\ mmmm\ dd\,\ yyyy"/>
  </numFmts>
  <fonts count="4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6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0" fontId="31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/>
    <xf numFmtId="0" fontId="24" fillId="0" borderId="0" xfId="0" applyFont="1"/>
    <xf numFmtId="0" fontId="23" fillId="0" borderId="0" xfId="0" applyFont="1"/>
    <xf numFmtId="0" fontId="0" fillId="0" borderId="0" xfId="0" applyAlignment="1">
      <alignment horizontal="center"/>
    </xf>
    <xf numFmtId="0" fontId="23" fillId="0" borderId="0" xfId="0" applyFont="1" applyBorder="1"/>
    <xf numFmtId="0" fontId="25" fillId="0" borderId="0" xfId="0" applyFont="1"/>
    <xf numFmtId="0" fontId="23" fillId="26" borderId="0" xfId="0" applyFont="1" applyFill="1" applyBorder="1"/>
    <xf numFmtId="0" fontId="6" fillId="26" borderId="0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center" textRotation="90" wrapText="1"/>
    </xf>
    <xf numFmtId="9" fontId="23" fillId="26" borderId="0" xfId="0" applyNumberFormat="1" applyFont="1" applyFill="1" applyBorder="1" applyAlignment="1">
      <alignment horizontal="center" vertical="center"/>
    </xf>
    <xf numFmtId="0" fontId="23" fillId="26" borderId="0" xfId="0" applyFont="1" applyFill="1"/>
    <xf numFmtId="0" fontId="0" fillId="26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23" fillId="26" borderId="21" xfId="0" applyNumberFormat="1" applyFont="1" applyFill="1" applyBorder="1" applyAlignment="1">
      <alignment horizontal="center" vertical="center"/>
    </xf>
    <xf numFmtId="9" fontId="23" fillId="26" borderId="17" xfId="0" applyNumberFormat="1" applyFont="1" applyFill="1" applyBorder="1" applyAlignment="1">
      <alignment horizontal="center" vertical="center"/>
    </xf>
    <xf numFmtId="0" fontId="33" fillId="25" borderId="15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3" fillId="27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26" borderId="10" xfId="0" applyFont="1" applyFill="1" applyBorder="1" applyAlignment="1">
      <alignment horizontal="center" vertical="center"/>
    </xf>
    <xf numFmtId="0" fontId="32" fillId="0" borderId="0" xfId="0" applyFont="1" applyFill="1"/>
    <xf numFmtId="0" fontId="33" fillId="0" borderId="23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4"/>
    </xf>
    <xf numFmtId="0" fontId="32" fillId="0" borderId="0" xfId="0" applyFont="1" applyAlignment="1"/>
    <xf numFmtId="0" fontId="33" fillId="27" borderId="0" xfId="0" applyFont="1" applyFill="1"/>
    <xf numFmtId="0" fontId="35" fillId="0" borderId="0" xfId="0" applyFont="1"/>
    <xf numFmtId="0" fontId="33" fillId="0" borderId="0" xfId="0" applyFont="1" applyFill="1"/>
    <xf numFmtId="0" fontId="33" fillId="25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2" fillId="0" borderId="0" xfId="0" applyFont="1" applyFill="1" applyBorder="1"/>
    <xf numFmtId="0" fontId="33" fillId="0" borderId="0" xfId="0" applyFont="1"/>
    <xf numFmtId="0" fontId="37" fillId="0" borderId="0" xfId="0" applyFont="1" applyBorder="1"/>
    <xf numFmtId="0" fontId="33" fillId="0" borderId="0" xfId="0" applyFont="1" applyBorder="1"/>
    <xf numFmtId="0" fontId="33" fillId="0" borderId="27" xfId="0" applyFont="1" applyFill="1" applyBorder="1" applyAlignment="1">
      <alignment horizontal="center" vertical="center"/>
    </xf>
    <xf numFmtId="3" fontId="33" fillId="0" borderId="27" xfId="0" applyNumberFormat="1" applyFont="1" applyFill="1" applyBorder="1" applyAlignment="1">
      <alignment horizontal="center" vertical="center"/>
    </xf>
    <xf numFmtId="3" fontId="33" fillId="0" borderId="23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33" fillId="28" borderId="15" xfId="0" applyFont="1" applyFill="1" applyBorder="1" applyAlignment="1">
      <alignment horizontal="center" vertical="center"/>
    </xf>
    <xf numFmtId="3" fontId="33" fillId="0" borderId="23" xfId="0" applyNumberFormat="1" applyFont="1" applyFill="1" applyBorder="1" applyAlignment="1">
      <alignment horizontal="center"/>
    </xf>
    <xf numFmtId="0" fontId="38" fillId="0" borderId="15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left" vertical="center"/>
    </xf>
    <xf numFmtId="0" fontId="39" fillId="0" borderId="15" xfId="34" applyFont="1" applyFill="1" applyBorder="1" applyAlignment="1" applyProtection="1">
      <alignment vertical="center"/>
    </xf>
    <xf numFmtId="0" fontId="34" fillId="0" borderId="15" xfId="0" applyFont="1" applyFill="1" applyBorder="1" applyAlignment="1">
      <alignment horizontal="center" vertical="center"/>
    </xf>
    <xf numFmtId="3" fontId="33" fillId="0" borderId="15" xfId="0" applyNumberFormat="1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left" vertical="center"/>
    </xf>
    <xf numFmtId="0" fontId="39" fillId="0" borderId="10" xfId="34" applyFont="1" applyFill="1" applyBorder="1" applyAlignment="1" applyProtection="1">
      <alignment vertical="center"/>
    </xf>
    <xf numFmtId="0" fontId="34" fillId="0" borderId="10" xfId="0" applyFont="1" applyFill="1" applyBorder="1" applyAlignment="1">
      <alignment horizontal="center" vertical="center"/>
    </xf>
    <xf numFmtId="43" fontId="33" fillId="0" borderId="10" xfId="43" applyFont="1" applyFill="1" applyBorder="1" applyAlignment="1">
      <alignment horizontal="center" vertical="center" wrapText="1"/>
    </xf>
    <xf numFmtId="3" fontId="33" fillId="0" borderId="10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center"/>
    </xf>
    <xf numFmtId="0" fontId="33" fillId="0" borderId="32" xfId="0" applyFont="1" applyFill="1" applyBorder="1" applyAlignment="1">
      <alignment horizontal="center" vertical="center"/>
    </xf>
    <xf numFmtId="0" fontId="36" fillId="24" borderId="25" xfId="0" applyFont="1" applyFill="1" applyBorder="1" applyAlignment="1">
      <alignment vertical="center" wrapText="1"/>
    </xf>
    <xf numFmtId="0" fontId="36" fillId="24" borderId="26" xfId="0" applyFont="1" applyFill="1" applyBorder="1" applyAlignment="1">
      <alignment horizontal="center" vertical="center" textRotation="90" wrapText="1"/>
    </xf>
    <xf numFmtId="0" fontId="36" fillId="24" borderId="34" xfId="0" applyFont="1" applyFill="1" applyBorder="1" applyAlignment="1">
      <alignment horizontal="center" vertical="center" textRotation="90" wrapText="1"/>
    </xf>
    <xf numFmtId="0" fontId="36" fillId="24" borderId="29" xfId="0" applyFont="1" applyFill="1" applyBorder="1" applyAlignment="1">
      <alignment horizontal="center" vertical="center" textRotation="90" wrapText="1"/>
    </xf>
    <xf numFmtId="0" fontId="36" fillId="24" borderId="33" xfId="0" applyFont="1" applyFill="1" applyBorder="1" applyAlignment="1">
      <alignment horizontal="center" vertical="center" textRotation="90" wrapText="1"/>
    </xf>
    <xf numFmtId="0" fontId="36" fillId="24" borderId="28" xfId="0" applyFont="1" applyFill="1" applyBorder="1" applyAlignment="1">
      <alignment horizontal="center" textRotation="90" wrapText="1"/>
    </xf>
    <xf numFmtId="0" fontId="36" fillId="24" borderId="29" xfId="0" applyFont="1" applyFill="1" applyBorder="1" applyAlignment="1">
      <alignment horizontal="center" textRotation="90" wrapText="1"/>
    </xf>
    <xf numFmtId="0" fontId="36" fillId="24" borderId="30" xfId="0" applyFont="1" applyFill="1" applyBorder="1" applyAlignment="1">
      <alignment horizontal="center" textRotation="90" wrapText="1"/>
    </xf>
    <xf numFmtId="0" fontId="36" fillId="24" borderId="35" xfId="0" applyFont="1" applyFill="1" applyBorder="1" applyAlignment="1">
      <alignment horizontal="center" textRotation="90" wrapText="1"/>
    </xf>
    <xf numFmtId="0" fontId="36" fillId="24" borderId="19" xfId="0" applyFont="1" applyFill="1" applyBorder="1" applyAlignment="1">
      <alignment horizontal="center" textRotation="90" wrapText="1"/>
    </xf>
    <xf numFmtId="164" fontId="36" fillId="29" borderId="40" xfId="0" applyNumberFormat="1" applyFont="1" applyFill="1" applyBorder="1" applyAlignment="1">
      <alignment vertical="center" wrapText="1"/>
    </xf>
    <xf numFmtId="0" fontId="33" fillId="0" borderId="13" xfId="0" applyFont="1" applyFill="1" applyBorder="1" applyAlignment="1">
      <alignment horizontal="left" vertical="center"/>
    </xf>
    <xf numFmtId="0" fontId="39" fillId="0" borderId="13" xfId="34" applyFont="1" applyFill="1" applyBorder="1" applyAlignment="1" applyProtection="1">
      <alignment vertical="center"/>
    </xf>
    <xf numFmtId="0" fontId="34" fillId="0" borderId="13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9" fillId="0" borderId="10" xfId="34" applyFont="1" applyFill="1" applyBorder="1" applyAlignment="1" applyProtection="1"/>
    <xf numFmtId="0" fontId="33" fillId="0" borderId="2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left" vertical="center"/>
    </xf>
    <xf numFmtId="0" fontId="34" fillId="0" borderId="15" xfId="0" applyFont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/>
    </xf>
    <xf numFmtId="0" fontId="33" fillId="0" borderId="10" xfId="0" applyFont="1" applyBorder="1"/>
    <xf numFmtId="0" fontId="33" fillId="0" borderId="10" xfId="0" applyFont="1" applyBorder="1" applyAlignment="1">
      <alignment horizontal="center"/>
    </xf>
    <xf numFmtId="3" fontId="33" fillId="0" borderId="23" xfId="0" applyNumberFormat="1" applyFont="1" applyFill="1" applyBorder="1" applyAlignment="1">
      <alignment horizontal="center" vertical="center" wrapText="1"/>
    </xf>
    <xf numFmtId="0" fontId="33" fillId="0" borderId="23" xfId="0" applyFont="1" applyBorder="1" applyAlignment="1">
      <alignment horizontal="center"/>
    </xf>
    <xf numFmtId="0" fontId="33" fillId="0" borderId="15" xfId="0" applyFont="1" applyFill="1" applyBorder="1" applyAlignment="1">
      <alignment vertical="center"/>
    </xf>
    <xf numFmtId="0" fontId="33" fillId="0" borderId="15" xfId="0" quotePrefix="1" applyFont="1" applyFill="1" applyBorder="1" applyAlignment="1">
      <alignment horizontal="center" vertical="center"/>
    </xf>
    <xf numFmtId="0" fontId="33" fillId="0" borderId="15" xfId="0" applyFont="1" applyBorder="1" applyAlignment="1">
      <alignment vertical="center"/>
    </xf>
    <xf numFmtId="0" fontId="39" fillId="0" borderId="15" xfId="34" applyNumberFormat="1" applyFont="1" applyFill="1" applyBorder="1" applyAlignment="1" applyProtection="1">
      <alignment vertical="center"/>
      <protection locked="0"/>
    </xf>
    <xf numFmtId="0" fontId="33" fillId="0" borderId="10" xfId="0" applyFont="1" applyBorder="1" applyAlignment="1">
      <alignment vertical="center"/>
    </xf>
    <xf numFmtId="0" fontId="39" fillId="0" borderId="10" xfId="34" applyNumberFormat="1" applyFont="1" applyFill="1" applyBorder="1" applyAlignment="1" applyProtection="1">
      <alignment vertical="center"/>
      <protection locked="0"/>
    </xf>
    <xf numFmtId="0" fontId="33" fillId="0" borderId="23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/>
    </xf>
    <xf numFmtId="0" fontId="38" fillId="0" borderId="13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33" fillId="0" borderId="10" xfId="0" applyFont="1" applyFill="1" applyBorder="1"/>
    <xf numFmtId="0" fontId="33" fillId="0" borderId="10" xfId="0" applyFont="1" applyBorder="1" applyAlignment="1">
      <alignment vertical="top"/>
    </xf>
    <xf numFmtId="0" fontId="33" fillId="0" borderId="10" xfId="0" applyFont="1" applyBorder="1" applyAlignment="1"/>
    <xf numFmtId="0" fontId="38" fillId="0" borderId="10" xfId="0" applyFont="1" applyBorder="1" applyAlignment="1">
      <alignment horizontal="center"/>
    </xf>
    <xf numFmtId="3" fontId="33" fillId="0" borderId="13" xfId="0" applyNumberFormat="1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0" xfId="0" applyFont="1" applyBorder="1" applyAlignment="1">
      <alignment horizontal="center" vertical="center"/>
    </xf>
    <xf numFmtId="0" fontId="33" fillId="0" borderId="15" xfId="0" applyFont="1" applyBorder="1" applyAlignment="1"/>
    <xf numFmtId="0" fontId="0" fillId="0" borderId="10" xfId="0" applyBorder="1"/>
    <xf numFmtId="0" fontId="33" fillId="0" borderId="44" xfId="0" applyFont="1" applyBorder="1"/>
    <xf numFmtId="0" fontId="33" fillId="0" borderId="45" xfId="0" applyFont="1" applyBorder="1"/>
    <xf numFmtId="0" fontId="33" fillId="0" borderId="45" xfId="0" applyFont="1" applyBorder="1" applyAlignment="1">
      <alignment horizontal="center"/>
    </xf>
    <xf numFmtId="3" fontId="33" fillId="0" borderId="45" xfId="0" applyNumberFormat="1" applyFont="1" applyBorder="1" applyAlignment="1">
      <alignment horizontal="center"/>
    </xf>
    <xf numFmtId="3" fontId="33" fillId="0" borderId="45" xfId="0" applyNumberFormat="1" applyFont="1" applyBorder="1"/>
    <xf numFmtId="0" fontId="33" fillId="0" borderId="46" xfId="0" applyFont="1" applyBorder="1"/>
    <xf numFmtId="0" fontId="33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right"/>
    </xf>
    <xf numFmtId="0" fontId="33" fillId="0" borderId="15" xfId="0" applyFont="1" applyBorder="1" applyAlignment="1">
      <alignment vertical="top"/>
    </xf>
    <xf numFmtId="43" fontId="33" fillId="0" borderId="12" xfId="43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33" fillId="0" borderId="10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34" fillId="0" borderId="15" xfId="0" applyFont="1" applyFill="1" applyBorder="1" applyAlignment="1">
      <alignment horizontal="left"/>
    </xf>
    <xf numFmtId="0" fontId="33" fillId="0" borderId="12" xfId="0" applyFont="1" applyFill="1" applyBorder="1" applyAlignment="1">
      <alignment horizontal="center" vertical="center"/>
    </xf>
    <xf numFmtId="0" fontId="33" fillId="25" borderId="13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/>
    </xf>
    <xf numFmtId="0" fontId="33" fillId="0" borderId="36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3" fillId="0" borderId="2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/>
    </xf>
    <xf numFmtId="0" fontId="36" fillId="29" borderId="42" xfId="0" applyFont="1" applyFill="1" applyBorder="1" applyAlignment="1">
      <alignment horizontal="center" vertical="center" wrapText="1"/>
    </xf>
    <xf numFmtId="0" fontId="36" fillId="29" borderId="21" xfId="0" applyFont="1" applyFill="1" applyBorder="1" applyAlignment="1">
      <alignment horizontal="center" vertical="center" wrapText="1"/>
    </xf>
    <xf numFmtId="0" fontId="36" fillId="29" borderId="19" xfId="0" applyFont="1" applyFill="1" applyBorder="1" applyAlignment="1">
      <alignment horizontal="center" vertical="center" wrapText="1"/>
    </xf>
    <xf numFmtId="0" fontId="36" fillId="29" borderId="39" xfId="0" applyFont="1" applyFill="1" applyBorder="1" applyAlignment="1">
      <alignment horizontal="center" vertical="center" wrapText="1"/>
    </xf>
    <xf numFmtId="0" fontId="36" fillId="29" borderId="17" xfId="0" applyFont="1" applyFill="1" applyBorder="1" applyAlignment="1">
      <alignment horizontal="center" vertical="center" wrapText="1"/>
    </xf>
    <xf numFmtId="0" fontId="36" fillId="29" borderId="20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41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top" wrapText="1"/>
    </xf>
    <xf numFmtId="0" fontId="38" fillId="0" borderId="23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/>
    </xf>
    <xf numFmtId="0" fontId="33" fillId="28" borderId="15" xfId="0" applyFont="1" applyFill="1" applyBorder="1" applyAlignment="1">
      <alignment horizontal="center"/>
    </xf>
    <xf numFmtId="0" fontId="33" fillId="28" borderId="10" xfId="0" applyFont="1" applyFill="1" applyBorder="1" applyAlignment="1">
      <alignment horizontal="center"/>
    </xf>
    <xf numFmtId="0" fontId="33" fillId="26" borderId="10" xfId="0" applyFont="1" applyFill="1" applyBorder="1" applyAlignment="1">
      <alignment vertical="center"/>
    </xf>
    <xf numFmtId="0" fontId="33" fillId="26" borderId="10" xfId="0" applyFont="1" applyFill="1" applyBorder="1" applyAlignment="1">
      <alignment horizontal="center" vertical="center"/>
    </xf>
    <xf numFmtId="0" fontId="0" fillId="26" borderId="10" xfId="0" applyFill="1" applyBorder="1"/>
    <xf numFmtId="0" fontId="33" fillId="28" borderId="10" xfId="0" applyFont="1" applyFill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3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4" xfId="44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  <color rgb="FFC0C0C0"/>
      <color rgb="FF009A46"/>
      <color rgb="FFFF9900"/>
      <color rgb="FFE49B0A"/>
      <color rgb="FFFF97C1"/>
      <color rgb="FF3BA3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davies@anglogoldashanti.com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marius.vandermerwe@harmony.co.za" TargetMode="External"/><Relationship Id="rId7" Type="http://schemas.openxmlformats.org/officeDocument/2006/relationships/hyperlink" Target="mailto:Warren.Freeman@harmony.co.za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fnaude@anglogoldashanti.com" TargetMode="External"/><Relationship Id="rId1" Type="http://schemas.openxmlformats.org/officeDocument/2006/relationships/hyperlink" Target="mailto:rusiano.tsoka@harmony.co.za" TargetMode="External"/><Relationship Id="rId6" Type="http://schemas.openxmlformats.org/officeDocument/2006/relationships/hyperlink" Target="mailto:velaphi.waganda@harmony.co.z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crrademann@anglogoldashanti.com" TargetMode="External"/><Relationship Id="rId10" Type="http://schemas.openxmlformats.org/officeDocument/2006/relationships/hyperlink" Target="mailto:Tienie.Landman@Harmony.co.za" TargetMode="External"/><Relationship Id="rId4" Type="http://schemas.openxmlformats.org/officeDocument/2006/relationships/hyperlink" Target="mailto:pgarner@xstrata.co.za" TargetMode="External"/><Relationship Id="rId9" Type="http://schemas.openxmlformats.org/officeDocument/2006/relationships/hyperlink" Target="mailto:Mathias.sithole@implat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0070C0"/>
  </sheetPr>
  <dimension ref="A1:EG361"/>
  <sheetViews>
    <sheetView tabSelected="1" topLeftCell="D10" zoomScale="60" zoomScaleNormal="60" workbookViewId="0">
      <selection activeCell="D14" sqref="D14"/>
    </sheetView>
  </sheetViews>
  <sheetFormatPr defaultRowHeight="13.8" x14ac:dyDescent="0.25"/>
  <cols>
    <col min="1" max="1" width="5.6640625" style="3" customWidth="1"/>
    <col min="2" max="2" width="17.33203125" style="6" bestFit="1" customWidth="1"/>
    <col min="3" max="3" width="3.88671875" bestFit="1" customWidth="1"/>
    <col min="4" max="4" width="36.33203125" customWidth="1"/>
    <col min="5" max="5" width="0.44140625" hidden="1" customWidth="1"/>
    <col min="6" max="6" width="26.5546875" hidden="1" customWidth="1"/>
    <col min="7" max="7" width="26.6640625" style="1" hidden="1" customWidth="1"/>
    <col min="8" max="8" width="40.109375" hidden="1" customWidth="1"/>
    <col min="9" max="9" width="30.5546875" hidden="1" customWidth="1"/>
    <col min="10" max="14" width="10" hidden="1" customWidth="1"/>
    <col min="15" max="15" width="2.6640625" hidden="1" customWidth="1"/>
    <col min="16" max="16" width="6.88671875" hidden="1" customWidth="1"/>
    <col min="17" max="17" width="6.88671875" bestFit="1" customWidth="1"/>
    <col min="18" max="24" width="4.5546875" bestFit="1" customWidth="1"/>
    <col min="25" max="27" width="7.6640625" hidden="1" customWidth="1"/>
    <col min="28" max="28" width="10.33203125" hidden="1" customWidth="1"/>
    <col min="29" max="29" width="27.109375" style="5" bestFit="1" customWidth="1"/>
    <col min="30" max="30" width="42.5546875" bestFit="1" customWidth="1"/>
    <col min="31" max="31" width="9.6640625" customWidth="1"/>
    <col min="32" max="32" width="6.6640625" customWidth="1"/>
    <col min="33" max="33" width="3.88671875" bestFit="1" customWidth="1"/>
    <col min="34" max="34" width="8.44140625" style="15" hidden="1" customWidth="1"/>
    <col min="35" max="54" width="7.6640625" customWidth="1"/>
  </cols>
  <sheetData>
    <row r="1" spans="1:137" ht="17.25" customHeight="1" thickBot="1" x14ac:dyDescent="0.3">
      <c r="A1"/>
      <c r="B1" s="3"/>
      <c r="C1" s="7"/>
      <c r="D1" s="6"/>
      <c r="G1"/>
      <c r="H1" s="4"/>
      <c r="I1" s="7"/>
      <c r="AC1"/>
      <c r="AH1" s="10"/>
    </row>
    <row r="2" spans="1:137" ht="39.75" customHeight="1" thickBot="1" x14ac:dyDescent="0.3">
      <c r="A2"/>
      <c r="B2" s="72">
        <v>41563</v>
      </c>
      <c r="C2" s="147" t="s">
        <v>163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9"/>
      <c r="AH2" s="11"/>
    </row>
    <row r="3" spans="1:137" ht="60" hidden="1" customHeight="1" thickBot="1" x14ac:dyDescent="0.3">
      <c r="A3"/>
      <c r="B3" s="62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2"/>
      <c r="AH3" s="11"/>
    </row>
    <row r="4" spans="1:137" ht="188.25" customHeight="1" thickBot="1" x14ac:dyDescent="0.3">
      <c r="A4" s="2"/>
      <c r="B4" s="63" t="s">
        <v>51</v>
      </c>
      <c r="C4" s="64" t="s">
        <v>45</v>
      </c>
      <c r="D4" s="65" t="s">
        <v>64</v>
      </c>
      <c r="E4" s="65" t="s">
        <v>7</v>
      </c>
      <c r="F4" s="65" t="s">
        <v>13</v>
      </c>
      <c r="G4" s="65" t="s">
        <v>12</v>
      </c>
      <c r="H4" s="65" t="s">
        <v>14</v>
      </c>
      <c r="I4" s="66" t="s">
        <v>15</v>
      </c>
      <c r="J4" s="67" t="s">
        <v>47</v>
      </c>
      <c r="K4" s="68" t="s">
        <v>10</v>
      </c>
      <c r="L4" s="68" t="s">
        <v>117</v>
      </c>
      <c r="M4" s="68" t="s">
        <v>11</v>
      </c>
      <c r="N4" s="68" t="s">
        <v>42</v>
      </c>
      <c r="O4" s="68" t="s">
        <v>43</v>
      </c>
      <c r="P4" s="69" t="s">
        <v>44</v>
      </c>
      <c r="Q4" s="67" t="s">
        <v>48</v>
      </c>
      <c r="R4" s="67" t="s">
        <v>49</v>
      </c>
      <c r="S4" s="68" t="s">
        <v>50</v>
      </c>
      <c r="T4" s="68" t="s">
        <v>118</v>
      </c>
      <c r="U4" s="68" t="s">
        <v>119</v>
      </c>
      <c r="V4" s="68" t="s">
        <v>0</v>
      </c>
      <c r="W4" s="68" t="s">
        <v>1</v>
      </c>
      <c r="X4" s="68" t="s">
        <v>2</v>
      </c>
      <c r="Y4" s="68" t="s">
        <v>3</v>
      </c>
      <c r="Z4" s="68" t="s">
        <v>6</v>
      </c>
      <c r="AA4" s="68" t="s">
        <v>4</v>
      </c>
      <c r="AB4" s="69" t="s">
        <v>5</v>
      </c>
      <c r="AC4" s="70" t="s">
        <v>55</v>
      </c>
      <c r="AD4" s="71" t="s">
        <v>56</v>
      </c>
      <c r="AE4" s="71" t="s">
        <v>135</v>
      </c>
      <c r="AF4" s="71" t="s">
        <v>65</v>
      </c>
      <c r="AG4" s="71" t="s">
        <v>63</v>
      </c>
      <c r="AH4" s="1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</row>
    <row r="5" spans="1:137" ht="12.75" customHeight="1" x14ac:dyDescent="0.3">
      <c r="A5" s="39">
        <v>1</v>
      </c>
      <c r="B5" s="153" t="s">
        <v>52</v>
      </c>
      <c r="C5" s="48">
        <v>1</v>
      </c>
      <c r="D5" s="79" t="s">
        <v>157</v>
      </c>
      <c r="E5" s="49"/>
      <c r="F5" s="49"/>
      <c r="G5" s="49"/>
      <c r="H5" s="50"/>
      <c r="I5" s="51"/>
      <c r="J5" s="22"/>
      <c r="K5" s="22"/>
      <c r="L5" s="22"/>
      <c r="M5" s="22"/>
      <c r="N5" s="22"/>
      <c r="O5" s="22"/>
      <c r="P5" s="22"/>
      <c r="Q5" s="46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81"/>
      <c r="AD5" s="81"/>
      <c r="AE5" s="52"/>
      <c r="AF5" s="45"/>
      <c r="AG5" s="82"/>
      <c r="AH5" s="18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</row>
    <row r="6" spans="1:137" ht="12.75" customHeight="1" x14ac:dyDescent="0.3">
      <c r="A6" s="39">
        <v>1</v>
      </c>
      <c r="B6" s="154"/>
      <c r="C6" s="53">
        <v>1</v>
      </c>
      <c r="D6" s="54" t="s">
        <v>57</v>
      </c>
      <c r="E6" s="54"/>
      <c r="F6" s="54"/>
      <c r="G6" s="54"/>
      <c r="H6" s="55"/>
      <c r="I6" s="56"/>
      <c r="J6" s="21"/>
      <c r="K6" s="21"/>
      <c r="L6" s="21"/>
      <c r="M6" s="21"/>
      <c r="N6" s="21"/>
      <c r="O6" s="21"/>
      <c r="P6" s="21"/>
      <c r="Q6" s="35" t="s">
        <v>131</v>
      </c>
      <c r="R6" s="35" t="s">
        <v>131</v>
      </c>
      <c r="S6" s="35" t="s">
        <v>131</v>
      </c>
      <c r="T6" s="35" t="s">
        <v>131</v>
      </c>
      <c r="U6" s="35" t="s">
        <v>131</v>
      </c>
      <c r="V6" s="128" t="s">
        <v>79</v>
      </c>
      <c r="W6" s="21"/>
      <c r="X6" s="21"/>
      <c r="Y6" s="21" t="s">
        <v>80</v>
      </c>
      <c r="Z6" s="21" t="s">
        <v>80</v>
      </c>
      <c r="AA6" s="21" t="s">
        <v>80</v>
      </c>
      <c r="AB6" s="21" t="s">
        <v>80</v>
      </c>
      <c r="AC6" s="36"/>
      <c r="AD6" s="36"/>
      <c r="AE6" s="58">
        <v>5896</v>
      </c>
      <c r="AF6" s="26"/>
      <c r="AG6" s="59"/>
      <c r="AH6" s="13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</row>
    <row r="7" spans="1:137" ht="12.75" customHeight="1" x14ac:dyDescent="0.3">
      <c r="A7" s="39">
        <v>1</v>
      </c>
      <c r="B7" s="154"/>
      <c r="C7" s="53">
        <v>1</v>
      </c>
      <c r="D7" s="54" t="s">
        <v>54</v>
      </c>
      <c r="E7" s="54"/>
      <c r="F7" s="54"/>
      <c r="G7" s="54"/>
      <c r="H7" s="55"/>
      <c r="I7" s="56"/>
      <c r="J7" s="21"/>
      <c r="K7" s="21"/>
      <c r="L7" s="21"/>
      <c r="M7" s="21"/>
      <c r="N7" s="21"/>
      <c r="O7" s="21"/>
      <c r="P7" s="21"/>
      <c r="Q7" s="35" t="s">
        <v>131</v>
      </c>
      <c r="R7" s="35" t="s">
        <v>131</v>
      </c>
      <c r="S7" s="35" t="s">
        <v>131</v>
      </c>
      <c r="T7" s="35" t="s">
        <v>131</v>
      </c>
      <c r="U7" s="35" t="s">
        <v>131</v>
      </c>
      <c r="V7" s="35" t="s">
        <v>131</v>
      </c>
      <c r="W7" s="35" t="s">
        <v>131</v>
      </c>
      <c r="X7" s="35" t="s">
        <v>131</v>
      </c>
      <c r="Y7" s="21" t="s">
        <v>80</v>
      </c>
      <c r="Z7" s="21" t="s">
        <v>80</v>
      </c>
      <c r="AA7" s="21" t="s">
        <v>80</v>
      </c>
      <c r="AB7" s="21" t="s">
        <v>80</v>
      </c>
      <c r="AC7" s="36"/>
      <c r="AD7" s="57" t="s">
        <v>81</v>
      </c>
      <c r="AE7" s="58">
        <v>3128</v>
      </c>
      <c r="AF7" s="26"/>
      <c r="AG7" s="59"/>
      <c r="AH7" s="13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</row>
    <row r="8" spans="1:137" ht="12.75" customHeight="1" x14ac:dyDescent="0.3">
      <c r="A8" s="39">
        <v>1</v>
      </c>
      <c r="B8" s="154"/>
      <c r="C8" s="53">
        <v>1</v>
      </c>
      <c r="D8" s="54" t="s">
        <v>53</v>
      </c>
      <c r="E8" s="54" t="s">
        <v>8</v>
      </c>
      <c r="F8" s="54"/>
      <c r="G8" s="54" t="s">
        <v>16</v>
      </c>
      <c r="H8" s="55" t="s">
        <v>17</v>
      </c>
      <c r="I8" s="56">
        <v>829271018</v>
      </c>
      <c r="J8" s="21" t="s">
        <v>46</v>
      </c>
      <c r="K8" s="21" t="s">
        <v>9</v>
      </c>
      <c r="L8" s="21" t="s">
        <v>9</v>
      </c>
      <c r="M8" s="21" t="s">
        <v>9</v>
      </c>
      <c r="N8" s="21" t="s">
        <v>9</v>
      </c>
      <c r="O8" s="21"/>
      <c r="P8" s="21"/>
      <c r="Q8" s="35" t="s">
        <v>131</v>
      </c>
      <c r="R8" s="35" t="s">
        <v>131</v>
      </c>
      <c r="S8" s="35" t="s">
        <v>131</v>
      </c>
      <c r="T8" s="35" t="s">
        <v>131</v>
      </c>
      <c r="U8" s="35" t="s">
        <v>131</v>
      </c>
      <c r="V8" s="35" t="s">
        <v>131</v>
      </c>
      <c r="W8" s="35" t="s">
        <v>131</v>
      </c>
      <c r="X8" s="35" t="s">
        <v>131</v>
      </c>
      <c r="Y8" s="21" t="s">
        <v>80</v>
      </c>
      <c r="Z8" s="21" t="s">
        <v>80</v>
      </c>
      <c r="AA8" s="21" t="s">
        <v>80</v>
      </c>
      <c r="AB8" s="21" t="s">
        <v>80</v>
      </c>
      <c r="AC8" s="27"/>
      <c r="AD8" s="57" t="s">
        <v>81</v>
      </c>
      <c r="AE8" s="58">
        <v>3486</v>
      </c>
      <c r="AF8" s="26"/>
      <c r="AG8" s="122"/>
      <c r="AH8" s="13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</row>
    <row r="9" spans="1:137" ht="12.75" customHeight="1" thickBot="1" x14ac:dyDescent="0.35">
      <c r="A9" s="40"/>
      <c r="B9" s="155"/>
      <c r="C9" s="93">
        <f>SUM(C5:C8)</f>
        <v>4</v>
      </c>
      <c r="D9" s="158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60"/>
      <c r="AE9" s="43">
        <f>SUM(AE5:AE8)</f>
        <v>12510</v>
      </c>
      <c r="AF9" s="43">
        <f>SUM(AF5:AF8)</f>
        <v>0</v>
      </c>
      <c r="AG9" s="100"/>
      <c r="AH9" s="19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</row>
    <row r="10" spans="1:137" ht="28.2" thickBot="1" x14ac:dyDescent="0.35">
      <c r="A10" s="23"/>
      <c r="B10" s="153" t="s">
        <v>58</v>
      </c>
      <c r="C10" s="48">
        <v>1</v>
      </c>
      <c r="D10" s="131" t="s">
        <v>66</v>
      </c>
      <c r="E10" s="79" t="s">
        <v>18</v>
      </c>
      <c r="F10" s="79" t="s">
        <v>19</v>
      </c>
      <c r="G10" s="79"/>
      <c r="H10" s="50" t="s">
        <v>20</v>
      </c>
      <c r="I10" s="45">
        <v>713635097</v>
      </c>
      <c r="J10" s="80" t="s">
        <v>46</v>
      </c>
      <c r="K10" s="80" t="s">
        <v>46</v>
      </c>
      <c r="L10" s="22" t="s">
        <v>46</v>
      </c>
      <c r="M10" s="22" t="s">
        <v>46</v>
      </c>
      <c r="N10" s="22" t="s">
        <v>46</v>
      </c>
      <c r="O10" s="80"/>
      <c r="P10" s="80"/>
      <c r="Q10" s="46" t="s">
        <v>79</v>
      </c>
      <c r="R10" s="22"/>
      <c r="S10" s="22"/>
      <c r="T10" s="22"/>
      <c r="U10" s="22"/>
      <c r="V10" s="22"/>
      <c r="W10" s="22"/>
      <c r="X10" s="22"/>
      <c r="Y10" s="22" t="s">
        <v>80</v>
      </c>
      <c r="Z10" s="22" t="s">
        <v>80</v>
      </c>
      <c r="AA10" s="22" t="s">
        <v>80</v>
      </c>
      <c r="AB10" s="22" t="s">
        <v>80</v>
      </c>
      <c r="AC10" s="81" t="s">
        <v>196</v>
      </c>
      <c r="AD10" s="81"/>
      <c r="AE10" s="45">
        <v>1400</v>
      </c>
      <c r="AF10" s="45"/>
      <c r="AG10" s="82"/>
      <c r="AH10" s="18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</row>
    <row r="11" spans="1:137" ht="28.2" thickBot="1" x14ac:dyDescent="0.35">
      <c r="A11" s="23"/>
      <c r="B11" s="154"/>
      <c r="C11" s="53">
        <v>1</v>
      </c>
      <c r="D11" s="96" t="s">
        <v>165</v>
      </c>
      <c r="E11" s="60" t="s">
        <v>8</v>
      </c>
      <c r="F11" s="60"/>
      <c r="G11" s="60" t="s">
        <v>21</v>
      </c>
      <c r="H11" s="55" t="s">
        <v>22</v>
      </c>
      <c r="I11" s="26" t="s">
        <v>23</v>
      </c>
      <c r="J11" s="21" t="s">
        <v>46</v>
      </c>
      <c r="K11" s="76" t="s">
        <v>46</v>
      </c>
      <c r="L11" s="21" t="s">
        <v>46</v>
      </c>
      <c r="M11" s="21" t="s">
        <v>46</v>
      </c>
      <c r="N11" s="21" t="s">
        <v>46</v>
      </c>
      <c r="O11" s="21"/>
      <c r="P11" s="21"/>
      <c r="Q11" s="44" t="s">
        <v>79</v>
      </c>
      <c r="R11" s="21"/>
      <c r="S11" s="21"/>
      <c r="T11" s="21"/>
      <c r="U11" s="21"/>
      <c r="V11" s="21"/>
      <c r="W11" s="21"/>
      <c r="X11" s="21"/>
      <c r="Y11" s="21" t="s">
        <v>80</v>
      </c>
      <c r="Z11" s="21" t="s">
        <v>80</v>
      </c>
      <c r="AA11" s="21" t="s">
        <v>80</v>
      </c>
      <c r="AB11" s="21" t="s">
        <v>80</v>
      </c>
      <c r="AC11" s="81" t="s">
        <v>196</v>
      </c>
      <c r="AD11" s="36"/>
      <c r="AE11" s="26">
        <v>2000</v>
      </c>
      <c r="AF11" s="26"/>
      <c r="AG11" s="59"/>
      <c r="AH11" s="13"/>
      <c r="AI11" s="6"/>
      <c r="AJ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</row>
    <row r="12" spans="1:137" ht="28.2" thickBot="1" x14ac:dyDescent="0.35">
      <c r="A12" s="23"/>
      <c r="B12" s="154"/>
      <c r="C12" s="53">
        <v>1</v>
      </c>
      <c r="D12" s="96" t="s">
        <v>164</v>
      </c>
      <c r="E12" s="60"/>
      <c r="F12" s="60"/>
      <c r="G12" s="60"/>
      <c r="H12" s="55"/>
      <c r="I12" s="26"/>
      <c r="J12" s="21"/>
      <c r="K12" s="76"/>
      <c r="L12" s="21"/>
      <c r="M12" s="21"/>
      <c r="N12" s="21"/>
      <c r="O12" s="21"/>
      <c r="P12" s="21"/>
      <c r="Q12" s="44" t="s">
        <v>79</v>
      </c>
      <c r="R12" s="21"/>
      <c r="S12" s="21"/>
      <c r="T12" s="21"/>
      <c r="U12" s="21"/>
      <c r="V12" s="21"/>
      <c r="W12" s="21"/>
      <c r="X12" s="21"/>
      <c r="Y12" s="21" t="s">
        <v>80</v>
      </c>
      <c r="Z12" s="21" t="s">
        <v>80</v>
      </c>
      <c r="AA12" s="21" t="s">
        <v>80</v>
      </c>
      <c r="AB12" s="21" t="s">
        <v>80</v>
      </c>
      <c r="AC12" s="81" t="s">
        <v>196</v>
      </c>
      <c r="AD12" s="36"/>
      <c r="AE12" s="26">
        <v>500</v>
      </c>
      <c r="AF12" s="26"/>
      <c r="AG12" s="59"/>
      <c r="AH12" s="13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</row>
    <row r="13" spans="1:137" ht="28.2" thickBot="1" x14ac:dyDescent="0.35">
      <c r="A13" s="23"/>
      <c r="B13" s="154"/>
      <c r="C13" s="53">
        <v>1</v>
      </c>
      <c r="D13" s="96" t="s">
        <v>193</v>
      </c>
      <c r="E13" s="60"/>
      <c r="F13" s="60"/>
      <c r="G13" s="60"/>
      <c r="H13" s="55"/>
      <c r="I13" s="127"/>
      <c r="J13" s="110"/>
      <c r="K13" s="76"/>
      <c r="L13" s="110"/>
      <c r="M13" s="110"/>
      <c r="N13" s="110"/>
      <c r="O13" s="110"/>
      <c r="P13" s="110"/>
      <c r="Q13" s="44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81" t="s">
        <v>196</v>
      </c>
      <c r="AD13" s="129"/>
      <c r="AE13" s="127"/>
      <c r="AF13" s="127"/>
      <c r="AG13" s="132"/>
      <c r="AH13" s="13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</row>
    <row r="14" spans="1:137" ht="28.2" thickBot="1" x14ac:dyDescent="0.35">
      <c r="A14" s="23"/>
      <c r="B14" s="154"/>
      <c r="C14" s="53">
        <v>1</v>
      </c>
      <c r="D14" s="96" t="s">
        <v>194</v>
      </c>
      <c r="E14" s="60"/>
      <c r="F14" s="60"/>
      <c r="G14" s="60"/>
      <c r="H14" s="55"/>
      <c r="I14" s="127"/>
      <c r="J14" s="110"/>
      <c r="K14" s="76"/>
      <c r="L14" s="110"/>
      <c r="M14" s="110"/>
      <c r="N14" s="110"/>
      <c r="O14" s="110"/>
      <c r="P14" s="110"/>
      <c r="Q14" s="44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81" t="s">
        <v>196</v>
      </c>
      <c r="AD14" s="129"/>
      <c r="AE14" s="127"/>
      <c r="AF14" s="127"/>
      <c r="AG14" s="132"/>
      <c r="AH14" s="13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</row>
    <row r="15" spans="1:137" ht="28.2" thickBot="1" x14ac:dyDescent="0.35">
      <c r="A15" s="23"/>
      <c r="B15" s="154"/>
      <c r="C15" s="53">
        <v>1</v>
      </c>
      <c r="D15" s="96" t="s">
        <v>195</v>
      </c>
      <c r="E15" s="60"/>
      <c r="F15" s="60"/>
      <c r="G15" s="60"/>
      <c r="H15" s="55"/>
      <c r="I15" s="26"/>
      <c r="J15" s="21"/>
      <c r="K15" s="76"/>
      <c r="L15" s="21"/>
      <c r="M15" s="21"/>
      <c r="N15" s="21"/>
      <c r="O15" s="21"/>
      <c r="P15" s="21"/>
      <c r="Q15" s="35" t="s">
        <v>131</v>
      </c>
      <c r="R15" s="35" t="s">
        <v>131</v>
      </c>
      <c r="S15" s="35" t="s">
        <v>131</v>
      </c>
      <c r="T15" s="35" t="s">
        <v>131</v>
      </c>
      <c r="U15" s="35" t="s">
        <v>131</v>
      </c>
      <c r="V15" s="21"/>
      <c r="W15" s="21"/>
      <c r="X15" s="21"/>
      <c r="Y15" s="21"/>
      <c r="Z15" s="21"/>
      <c r="AA15" s="21"/>
      <c r="AB15" s="21"/>
      <c r="AC15" s="81" t="s">
        <v>196</v>
      </c>
      <c r="AD15" s="36"/>
      <c r="AE15" s="26">
        <v>2500</v>
      </c>
      <c r="AF15" s="26"/>
      <c r="AG15" s="59"/>
      <c r="AH15" s="13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</row>
    <row r="16" spans="1:137" ht="28.2" thickBot="1" x14ac:dyDescent="0.35">
      <c r="A16" s="23"/>
      <c r="B16" s="154"/>
      <c r="C16" s="53">
        <v>1</v>
      </c>
      <c r="D16" s="176" t="s">
        <v>132</v>
      </c>
      <c r="E16" s="60"/>
      <c r="F16" s="60"/>
      <c r="G16" s="60"/>
      <c r="H16" s="55"/>
      <c r="I16" s="26"/>
      <c r="J16" s="21"/>
      <c r="K16" s="76"/>
      <c r="L16" s="21"/>
      <c r="M16" s="21"/>
      <c r="N16" s="21"/>
      <c r="O16" s="21"/>
      <c r="P16" s="21"/>
      <c r="Q16" s="128" t="s">
        <v>79</v>
      </c>
      <c r="R16" s="128" t="s">
        <v>79</v>
      </c>
      <c r="S16" s="128" t="s">
        <v>79</v>
      </c>
      <c r="T16" s="21"/>
      <c r="U16" s="21"/>
      <c r="V16" s="21"/>
      <c r="W16" s="21"/>
      <c r="X16" s="21"/>
      <c r="Y16" s="21"/>
      <c r="Z16" s="21"/>
      <c r="AA16" s="21"/>
      <c r="AB16" s="21"/>
      <c r="AC16" s="81" t="s">
        <v>196</v>
      </c>
      <c r="AD16" s="36"/>
      <c r="AE16" s="26">
        <v>400</v>
      </c>
      <c r="AF16" s="26"/>
      <c r="AG16" s="59"/>
      <c r="AH16" s="13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</row>
    <row r="17" spans="1:137" ht="12.75" customHeight="1" thickBot="1" x14ac:dyDescent="0.35">
      <c r="A17" s="23"/>
      <c r="B17" s="154"/>
      <c r="C17" s="164">
        <v>1</v>
      </c>
      <c r="D17" s="163" t="s">
        <v>166</v>
      </c>
      <c r="E17" s="60"/>
      <c r="F17" s="60"/>
      <c r="G17" s="60"/>
      <c r="H17" s="55"/>
      <c r="I17" s="26"/>
      <c r="J17" s="21"/>
      <c r="K17" s="76"/>
      <c r="L17" s="21"/>
      <c r="M17" s="21"/>
      <c r="N17" s="21"/>
      <c r="O17" s="21"/>
      <c r="P17" s="91"/>
      <c r="Q17" s="173"/>
      <c r="R17" s="174"/>
      <c r="S17" s="174"/>
      <c r="T17" s="168"/>
      <c r="U17" s="168"/>
      <c r="V17" s="168"/>
      <c r="W17" s="168"/>
      <c r="X17" s="168"/>
      <c r="Y17" s="21"/>
      <c r="Z17" s="21"/>
      <c r="AA17" s="21"/>
      <c r="AB17" s="21"/>
      <c r="AC17" s="81" t="s">
        <v>196</v>
      </c>
      <c r="AD17" s="169"/>
      <c r="AE17" s="167">
        <v>1621</v>
      </c>
      <c r="AF17" s="167"/>
      <c r="AG17" s="170"/>
      <c r="AH17" s="13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</row>
    <row r="18" spans="1:137" ht="12.75" customHeight="1" thickBot="1" x14ac:dyDescent="0.35">
      <c r="A18" s="23"/>
      <c r="B18" s="154"/>
      <c r="C18" s="165"/>
      <c r="D18" s="163"/>
      <c r="E18" s="112"/>
      <c r="F18" s="112"/>
      <c r="G18" s="130"/>
      <c r="H18" s="112"/>
      <c r="I18" s="112"/>
      <c r="J18" s="112"/>
      <c r="K18" s="112"/>
      <c r="L18" s="112"/>
      <c r="M18" s="112"/>
      <c r="N18" s="112"/>
      <c r="O18" s="112"/>
      <c r="P18" s="112"/>
      <c r="Q18" s="175"/>
      <c r="R18" s="174"/>
      <c r="S18" s="174"/>
      <c r="T18" s="168"/>
      <c r="U18" s="168"/>
      <c r="V18" s="168"/>
      <c r="W18" s="168"/>
      <c r="X18" s="168"/>
      <c r="Y18" s="112"/>
      <c r="Z18" s="112"/>
      <c r="AA18" s="112"/>
      <c r="AB18" s="112"/>
      <c r="AC18" s="81" t="s">
        <v>196</v>
      </c>
      <c r="AD18" s="169"/>
      <c r="AE18" s="167"/>
      <c r="AF18" s="167"/>
      <c r="AG18" s="170"/>
      <c r="AH18" s="13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</row>
    <row r="19" spans="1:137" ht="12.75" customHeight="1" thickBot="1" x14ac:dyDescent="0.35">
      <c r="A19" s="23"/>
      <c r="B19" s="154"/>
      <c r="C19" s="165"/>
      <c r="D19" s="163"/>
      <c r="E19" s="60"/>
      <c r="F19" s="60"/>
      <c r="G19" s="60"/>
      <c r="H19" s="55"/>
      <c r="I19" s="26"/>
      <c r="J19" s="21"/>
      <c r="K19" s="76"/>
      <c r="L19" s="21"/>
      <c r="M19" s="21"/>
      <c r="N19" s="21"/>
      <c r="O19" s="21"/>
      <c r="P19" s="91"/>
      <c r="Q19" s="173"/>
      <c r="R19" s="174"/>
      <c r="S19" s="174"/>
      <c r="T19" s="168"/>
      <c r="U19" s="168"/>
      <c r="V19" s="168"/>
      <c r="W19" s="168"/>
      <c r="X19" s="168"/>
      <c r="Y19" s="21"/>
      <c r="Z19" s="21"/>
      <c r="AA19" s="21"/>
      <c r="AB19" s="21"/>
      <c r="AC19" s="81" t="s">
        <v>196</v>
      </c>
      <c r="AD19" s="169"/>
      <c r="AE19" s="167"/>
      <c r="AF19" s="167"/>
      <c r="AG19" s="170"/>
      <c r="AH19" s="13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</row>
    <row r="20" spans="1:137" ht="26.4" customHeight="1" thickBot="1" x14ac:dyDescent="0.35">
      <c r="A20" s="23"/>
      <c r="B20" s="154"/>
      <c r="C20" s="166"/>
      <c r="D20" s="163"/>
      <c r="E20" s="112"/>
      <c r="F20" s="112"/>
      <c r="G20" s="130"/>
      <c r="H20" s="112"/>
      <c r="I20" s="112"/>
      <c r="J20" s="112"/>
      <c r="K20" s="112"/>
      <c r="L20" s="112"/>
      <c r="M20" s="112"/>
      <c r="N20" s="112"/>
      <c r="O20" s="112"/>
      <c r="P20" s="112"/>
      <c r="Q20" s="175"/>
      <c r="R20" s="174"/>
      <c r="S20" s="174"/>
      <c r="T20" s="168"/>
      <c r="U20" s="168"/>
      <c r="V20" s="168"/>
      <c r="W20" s="168"/>
      <c r="X20" s="168"/>
      <c r="Y20" s="112"/>
      <c r="Z20" s="112"/>
      <c r="AA20" s="112"/>
      <c r="AB20" s="112"/>
      <c r="AC20" s="81" t="s">
        <v>196</v>
      </c>
      <c r="AD20" s="169"/>
      <c r="AE20" s="167"/>
      <c r="AF20" s="167"/>
      <c r="AG20" s="170"/>
      <c r="AH20" s="13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</row>
    <row r="21" spans="1:137" ht="12.75" customHeight="1" thickBot="1" x14ac:dyDescent="0.35">
      <c r="A21" s="23"/>
      <c r="B21" s="154"/>
      <c r="C21" s="124">
        <v>1</v>
      </c>
      <c r="D21" s="97" t="s">
        <v>133</v>
      </c>
      <c r="E21" s="60" t="s">
        <v>8</v>
      </c>
      <c r="F21" s="60" t="s">
        <v>39</v>
      </c>
      <c r="G21" s="60" t="s">
        <v>40</v>
      </c>
      <c r="H21" s="77" t="s">
        <v>41</v>
      </c>
      <c r="I21" s="26">
        <v>579167111</v>
      </c>
      <c r="J21" s="21" t="s">
        <v>46</v>
      </c>
      <c r="K21" s="76" t="s">
        <v>46</v>
      </c>
      <c r="L21" s="21" t="s">
        <v>46</v>
      </c>
      <c r="M21" s="21" t="s">
        <v>46</v>
      </c>
      <c r="N21" s="21" t="s">
        <v>46</v>
      </c>
      <c r="O21" s="21"/>
      <c r="P21" s="21"/>
      <c r="Q21" s="25" t="s">
        <v>79</v>
      </c>
      <c r="R21" s="25" t="s">
        <v>79</v>
      </c>
      <c r="S21" s="25" t="s">
        <v>79</v>
      </c>
      <c r="T21" s="21"/>
      <c r="U21" s="21"/>
      <c r="V21" s="21"/>
      <c r="W21" s="21"/>
      <c r="X21" s="21"/>
      <c r="Y21" s="21"/>
      <c r="Z21" s="21"/>
      <c r="AA21" s="21"/>
      <c r="AB21" s="21"/>
      <c r="AC21" s="81" t="s">
        <v>196</v>
      </c>
      <c r="AD21" s="36"/>
      <c r="AE21" s="26">
        <v>680</v>
      </c>
      <c r="AF21" s="125"/>
      <c r="AG21" s="126"/>
      <c r="AH21" s="19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</row>
    <row r="22" spans="1:137" ht="12.75" customHeight="1" thickBot="1" x14ac:dyDescent="0.35">
      <c r="A22" s="23"/>
      <c r="B22" s="155"/>
      <c r="C22" s="93">
        <f>SUM(C10:C21)</f>
        <v>9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93">
        <f>SUM(AE10:AE21)</f>
        <v>9101</v>
      </c>
      <c r="AF22" s="93">
        <f>SUM(AF10:AF21)</f>
        <v>0</v>
      </c>
      <c r="AG22" s="100"/>
      <c r="AH22" s="13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</row>
    <row r="23" spans="1:137" ht="12.75" customHeight="1" x14ac:dyDescent="0.3">
      <c r="A23" s="23"/>
      <c r="B23" s="153" t="s">
        <v>59</v>
      </c>
      <c r="C23" s="48">
        <v>1</v>
      </c>
      <c r="D23" s="79" t="s">
        <v>107</v>
      </c>
      <c r="E23" s="79"/>
      <c r="F23" s="79"/>
      <c r="G23" s="79"/>
      <c r="H23" s="50"/>
      <c r="I23" s="45"/>
      <c r="J23" s="22"/>
      <c r="K23" s="80"/>
      <c r="L23" s="22"/>
      <c r="M23" s="22"/>
      <c r="N23" s="22"/>
      <c r="O23" s="22"/>
      <c r="P23" s="22"/>
      <c r="Q23" s="35" t="s">
        <v>131</v>
      </c>
      <c r="R23" s="35" t="s">
        <v>131</v>
      </c>
      <c r="S23" s="35" t="s">
        <v>131</v>
      </c>
      <c r="T23" s="22"/>
      <c r="U23" s="22"/>
      <c r="V23" s="22"/>
      <c r="W23" s="22"/>
      <c r="X23" s="22"/>
      <c r="Y23" s="22" t="s">
        <v>80</v>
      </c>
      <c r="Z23" s="22" t="s">
        <v>80</v>
      </c>
      <c r="AA23" s="22" t="s">
        <v>80</v>
      </c>
      <c r="AB23" s="22" t="s">
        <v>80</v>
      </c>
      <c r="AC23" s="81"/>
      <c r="AD23" s="81"/>
      <c r="AE23" s="52">
        <v>336</v>
      </c>
      <c r="AF23" s="52"/>
      <c r="AG23" s="82"/>
      <c r="AH23" s="18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</row>
    <row r="24" spans="1:137" ht="12.75" customHeight="1" x14ac:dyDescent="0.3">
      <c r="A24" s="23"/>
      <c r="B24" s="154"/>
      <c r="C24" s="53">
        <v>1</v>
      </c>
      <c r="D24" s="60" t="s">
        <v>108</v>
      </c>
      <c r="E24" s="60"/>
      <c r="F24" s="60"/>
      <c r="G24" s="60"/>
      <c r="H24" s="55"/>
      <c r="I24" s="26"/>
      <c r="J24" s="21"/>
      <c r="K24" s="76"/>
      <c r="L24" s="21"/>
      <c r="M24" s="21"/>
      <c r="N24" s="21"/>
      <c r="O24" s="21"/>
      <c r="P24" s="21"/>
      <c r="Q24" s="35" t="s">
        <v>131</v>
      </c>
      <c r="R24" s="35" t="s">
        <v>131</v>
      </c>
      <c r="S24" s="35" t="s">
        <v>131</v>
      </c>
      <c r="T24" s="21"/>
      <c r="U24" s="21"/>
      <c r="V24" s="21"/>
      <c r="W24" s="21"/>
      <c r="X24" s="21"/>
      <c r="Y24" s="21" t="s">
        <v>80</v>
      </c>
      <c r="Z24" s="21" t="s">
        <v>80</v>
      </c>
      <c r="AA24" s="21" t="s">
        <v>80</v>
      </c>
      <c r="AB24" s="21" t="s">
        <v>80</v>
      </c>
      <c r="AC24" s="36"/>
      <c r="AD24" s="36"/>
      <c r="AE24" s="58">
        <v>48</v>
      </c>
      <c r="AF24" s="58"/>
      <c r="AG24" s="59"/>
      <c r="AH24" s="13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</row>
    <row r="25" spans="1:137" ht="12.75" customHeight="1" x14ac:dyDescent="0.3">
      <c r="A25" s="23"/>
      <c r="B25" s="154"/>
      <c r="C25" s="53">
        <v>1</v>
      </c>
      <c r="D25" s="60" t="s">
        <v>110</v>
      </c>
      <c r="E25" s="60"/>
      <c r="F25" s="60"/>
      <c r="G25" s="60"/>
      <c r="H25" s="55"/>
      <c r="I25" s="26"/>
      <c r="J25" s="21"/>
      <c r="K25" s="76"/>
      <c r="L25" s="21"/>
      <c r="M25" s="21"/>
      <c r="N25" s="21"/>
      <c r="O25" s="21"/>
      <c r="P25" s="21"/>
      <c r="Q25" s="35" t="s">
        <v>131</v>
      </c>
      <c r="R25" s="35" t="s">
        <v>131</v>
      </c>
      <c r="S25" s="35" t="s">
        <v>131</v>
      </c>
      <c r="T25" s="21"/>
      <c r="U25" s="21"/>
      <c r="V25" s="21"/>
      <c r="W25" s="21"/>
      <c r="X25" s="21"/>
      <c r="Y25" s="21" t="s">
        <v>80</v>
      </c>
      <c r="Z25" s="21" t="s">
        <v>80</v>
      </c>
      <c r="AA25" s="21" t="s">
        <v>80</v>
      </c>
      <c r="AB25" s="21" t="s">
        <v>80</v>
      </c>
      <c r="AC25" s="36"/>
      <c r="AD25" s="36"/>
      <c r="AE25" s="58">
        <v>108</v>
      </c>
      <c r="AF25" s="58"/>
      <c r="AG25" s="59"/>
      <c r="AH25" s="13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</row>
    <row r="26" spans="1:137" ht="12.75" customHeight="1" x14ac:dyDescent="0.3">
      <c r="A26" s="23"/>
      <c r="B26" s="154"/>
      <c r="C26" s="53">
        <v>1</v>
      </c>
      <c r="D26" s="60" t="s">
        <v>109</v>
      </c>
      <c r="E26" s="60"/>
      <c r="F26" s="60"/>
      <c r="G26" s="60"/>
      <c r="H26" s="55"/>
      <c r="I26" s="26"/>
      <c r="J26" s="21"/>
      <c r="K26" s="76"/>
      <c r="L26" s="21"/>
      <c r="M26" s="21"/>
      <c r="N26" s="21"/>
      <c r="O26" s="21"/>
      <c r="P26" s="21"/>
      <c r="Q26" s="35" t="s">
        <v>131</v>
      </c>
      <c r="R26" s="35" t="s">
        <v>131</v>
      </c>
      <c r="S26" s="35" t="s">
        <v>131</v>
      </c>
      <c r="T26" s="21"/>
      <c r="U26" s="21"/>
      <c r="V26" s="21"/>
      <c r="W26" s="21"/>
      <c r="X26" s="21"/>
      <c r="Y26" s="21" t="s">
        <v>80</v>
      </c>
      <c r="Z26" s="21" t="s">
        <v>80</v>
      </c>
      <c r="AA26" s="21" t="s">
        <v>80</v>
      </c>
      <c r="AB26" s="21" t="s">
        <v>80</v>
      </c>
      <c r="AC26" s="36"/>
      <c r="AD26" s="36"/>
      <c r="AE26" s="58">
        <v>1469</v>
      </c>
      <c r="AF26" s="58"/>
      <c r="AG26" s="59"/>
      <c r="AH26" s="13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</row>
    <row r="27" spans="1:137" ht="12.75" customHeight="1" x14ac:dyDescent="0.3">
      <c r="A27" s="23"/>
      <c r="B27" s="154"/>
      <c r="C27" s="53">
        <v>1</v>
      </c>
      <c r="D27" s="60" t="s">
        <v>112</v>
      </c>
      <c r="E27" s="60"/>
      <c r="F27" s="60"/>
      <c r="G27" s="60"/>
      <c r="H27" s="55"/>
      <c r="I27" s="26"/>
      <c r="J27" s="21"/>
      <c r="K27" s="76"/>
      <c r="L27" s="21"/>
      <c r="M27" s="21"/>
      <c r="N27" s="21"/>
      <c r="O27" s="21"/>
      <c r="P27" s="21"/>
      <c r="Q27" s="35" t="s">
        <v>131</v>
      </c>
      <c r="R27" s="35" t="s">
        <v>131</v>
      </c>
      <c r="S27" s="35" t="s">
        <v>131</v>
      </c>
      <c r="T27" s="21"/>
      <c r="U27" s="21"/>
      <c r="V27" s="21"/>
      <c r="W27" s="21"/>
      <c r="X27" s="21"/>
      <c r="Y27" s="21" t="s">
        <v>80</v>
      </c>
      <c r="Z27" s="21" t="s">
        <v>80</v>
      </c>
      <c r="AA27" s="21" t="s">
        <v>80</v>
      </c>
      <c r="AB27" s="21" t="s">
        <v>80</v>
      </c>
      <c r="AC27" s="36"/>
      <c r="AD27" s="36"/>
      <c r="AE27" s="58">
        <v>207</v>
      </c>
      <c r="AF27" s="58"/>
      <c r="AG27" s="59"/>
      <c r="AH27" s="13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</row>
    <row r="28" spans="1:137" ht="12.75" customHeight="1" x14ac:dyDescent="0.3">
      <c r="A28" s="23"/>
      <c r="B28" s="154"/>
      <c r="C28" s="53">
        <v>1</v>
      </c>
      <c r="D28" s="60" t="s">
        <v>99</v>
      </c>
      <c r="E28" s="60"/>
      <c r="F28" s="60"/>
      <c r="G28" s="60"/>
      <c r="H28" s="55"/>
      <c r="I28" s="26"/>
      <c r="J28" s="21"/>
      <c r="K28" s="76"/>
      <c r="L28" s="21"/>
      <c r="M28" s="21"/>
      <c r="N28" s="21"/>
      <c r="O28" s="21"/>
      <c r="P28" s="21"/>
      <c r="Q28" s="35" t="s">
        <v>131</v>
      </c>
      <c r="R28" s="35" t="s">
        <v>131</v>
      </c>
      <c r="S28" s="35" t="s">
        <v>131</v>
      </c>
      <c r="T28" s="21"/>
      <c r="U28" s="21"/>
      <c r="V28" s="21"/>
      <c r="W28" s="21"/>
      <c r="X28" s="21"/>
      <c r="Y28" s="21" t="s">
        <v>80</v>
      </c>
      <c r="Z28" s="21" t="s">
        <v>80</v>
      </c>
      <c r="AA28" s="21" t="s">
        <v>80</v>
      </c>
      <c r="AB28" s="21" t="s">
        <v>80</v>
      </c>
      <c r="AC28" s="36"/>
      <c r="AD28" s="36"/>
      <c r="AE28" s="58">
        <v>641</v>
      </c>
      <c r="AF28" s="58"/>
      <c r="AG28" s="59"/>
      <c r="AH28" s="13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</row>
    <row r="29" spans="1:137" ht="12.75" customHeight="1" x14ac:dyDescent="0.3">
      <c r="A29" s="23"/>
      <c r="B29" s="154"/>
      <c r="C29" s="53">
        <v>1</v>
      </c>
      <c r="D29" s="60" t="s">
        <v>111</v>
      </c>
      <c r="E29" s="60"/>
      <c r="F29" s="60"/>
      <c r="G29" s="60"/>
      <c r="H29" s="55"/>
      <c r="I29" s="26"/>
      <c r="J29" s="21"/>
      <c r="K29" s="76"/>
      <c r="L29" s="21"/>
      <c r="M29" s="21"/>
      <c r="N29" s="21"/>
      <c r="O29" s="21"/>
      <c r="P29" s="21"/>
      <c r="Q29" s="35" t="s">
        <v>131</v>
      </c>
      <c r="R29" s="35" t="s">
        <v>131</v>
      </c>
      <c r="S29" s="35" t="s">
        <v>131</v>
      </c>
      <c r="T29" s="21"/>
      <c r="U29" s="21"/>
      <c r="V29" s="21"/>
      <c r="W29" s="21"/>
      <c r="X29" s="21"/>
      <c r="Y29" s="21" t="s">
        <v>80</v>
      </c>
      <c r="Z29" s="21" t="s">
        <v>80</v>
      </c>
      <c r="AA29" s="21" t="s">
        <v>80</v>
      </c>
      <c r="AB29" s="21" t="s">
        <v>80</v>
      </c>
      <c r="AC29" s="36"/>
      <c r="AD29" s="36"/>
      <c r="AE29" s="58">
        <v>4955</v>
      </c>
      <c r="AF29" s="58"/>
      <c r="AG29" s="59"/>
      <c r="AH29" s="13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</row>
    <row r="30" spans="1:137" ht="12.75" customHeight="1" x14ac:dyDescent="0.3">
      <c r="A30" s="23"/>
      <c r="B30" s="154"/>
      <c r="C30" s="53">
        <v>1</v>
      </c>
      <c r="D30" s="60" t="s">
        <v>84</v>
      </c>
      <c r="E30" s="60" t="s">
        <v>24</v>
      </c>
      <c r="F30" s="60"/>
      <c r="G30" s="60" t="s">
        <v>25</v>
      </c>
      <c r="H30" s="55" t="s">
        <v>26</v>
      </c>
      <c r="I30" s="26">
        <v>829219441</v>
      </c>
      <c r="J30" s="21" t="s">
        <v>46</v>
      </c>
      <c r="K30" s="76" t="s">
        <v>46</v>
      </c>
      <c r="L30" s="21" t="s">
        <v>46</v>
      </c>
      <c r="M30" s="21" t="s">
        <v>46</v>
      </c>
      <c r="N30" s="21" t="s">
        <v>46</v>
      </c>
      <c r="O30" s="21"/>
      <c r="P30" s="21"/>
      <c r="Q30" s="35" t="s">
        <v>131</v>
      </c>
      <c r="R30" s="35" t="s">
        <v>131</v>
      </c>
      <c r="S30" s="35" t="s">
        <v>131</v>
      </c>
      <c r="T30" s="21"/>
      <c r="U30" s="21"/>
      <c r="V30" s="21"/>
      <c r="W30" s="21"/>
      <c r="X30" s="21"/>
      <c r="Y30" s="21" t="s">
        <v>80</v>
      </c>
      <c r="Z30" s="21" t="s">
        <v>80</v>
      </c>
      <c r="AA30" s="21" t="s">
        <v>80</v>
      </c>
      <c r="AB30" s="21" t="s">
        <v>80</v>
      </c>
      <c r="AC30" s="36"/>
      <c r="AD30" s="36"/>
      <c r="AE30" s="58">
        <v>4565</v>
      </c>
      <c r="AF30" s="58"/>
      <c r="AG30" s="59"/>
      <c r="AH30" s="13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</row>
    <row r="31" spans="1:137" ht="12.75" customHeight="1" x14ac:dyDescent="0.3">
      <c r="A31" s="23"/>
      <c r="B31" s="154"/>
      <c r="C31" s="53">
        <v>1</v>
      </c>
      <c r="D31" s="60" t="s">
        <v>100</v>
      </c>
      <c r="E31" s="83"/>
      <c r="F31" s="83"/>
      <c r="G31" s="84"/>
      <c r="H31" s="83"/>
      <c r="I31" s="83"/>
      <c r="J31" s="83"/>
      <c r="K31" s="83"/>
      <c r="L31" s="83"/>
      <c r="M31" s="83"/>
      <c r="N31" s="83"/>
      <c r="O31" s="83"/>
      <c r="P31" s="83"/>
      <c r="Q31" s="35" t="s">
        <v>131</v>
      </c>
      <c r="R31" s="35" t="s">
        <v>131</v>
      </c>
      <c r="S31" s="35" t="s">
        <v>131</v>
      </c>
      <c r="T31" s="21"/>
      <c r="U31" s="21"/>
      <c r="V31" s="21"/>
      <c r="W31" s="21"/>
      <c r="X31" s="21"/>
      <c r="Y31" s="21" t="s">
        <v>80</v>
      </c>
      <c r="Z31" s="21" t="s">
        <v>80</v>
      </c>
      <c r="AA31" s="21" t="s">
        <v>80</v>
      </c>
      <c r="AB31" s="21" t="s">
        <v>80</v>
      </c>
      <c r="AC31" s="36"/>
      <c r="AD31" s="36"/>
      <c r="AE31" s="58">
        <v>32</v>
      </c>
      <c r="AF31" s="58"/>
      <c r="AG31" s="59"/>
      <c r="AH31" s="13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</row>
    <row r="32" spans="1:137" ht="12.75" customHeight="1" x14ac:dyDescent="0.3">
      <c r="A32" s="23"/>
      <c r="B32" s="154"/>
      <c r="C32" s="53">
        <v>1</v>
      </c>
      <c r="D32" s="60" t="s">
        <v>95</v>
      </c>
      <c r="E32" s="60" t="s">
        <v>18</v>
      </c>
      <c r="F32" s="60" t="s">
        <v>27</v>
      </c>
      <c r="G32" s="60"/>
      <c r="H32" s="55" t="s">
        <v>28</v>
      </c>
      <c r="I32" s="26">
        <v>187005450</v>
      </c>
      <c r="J32" s="21" t="s">
        <v>46</v>
      </c>
      <c r="K32" s="76" t="s">
        <v>46</v>
      </c>
      <c r="L32" s="21" t="s">
        <v>46</v>
      </c>
      <c r="M32" s="21" t="s">
        <v>46</v>
      </c>
      <c r="N32" s="21" t="s">
        <v>46</v>
      </c>
      <c r="O32" s="21"/>
      <c r="P32" s="21"/>
      <c r="Q32" s="35" t="s">
        <v>131</v>
      </c>
      <c r="R32" s="35" t="s">
        <v>131</v>
      </c>
      <c r="S32" s="35" t="s">
        <v>131</v>
      </c>
      <c r="T32" s="21"/>
      <c r="U32" s="21"/>
      <c r="V32" s="21"/>
      <c r="W32" s="21"/>
      <c r="X32" s="21"/>
      <c r="Y32" s="21" t="s">
        <v>80</v>
      </c>
      <c r="Z32" s="21" t="s">
        <v>80</v>
      </c>
      <c r="AA32" s="21" t="s">
        <v>80</v>
      </c>
      <c r="AB32" s="21" t="s">
        <v>80</v>
      </c>
      <c r="AC32" s="36"/>
      <c r="AD32" s="36"/>
      <c r="AE32" s="58">
        <v>4803</v>
      </c>
      <c r="AF32" s="58"/>
      <c r="AG32" s="59"/>
      <c r="AH32" s="13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</row>
    <row r="33" spans="1:137" ht="12.75" customHeight="1" x14ac:dyDescent="0.3">
      <c r="A33" s="23"/>
      <c r="B33" s="154"/>
      <c r="C33" s="53">
        <v>1</v>
      </c>
      <c r="D33" s="60" t="s">
        <v>96</v>
      </c>
      <c r="E33" s="60" t="s">
        <v>8</v>
      </c>
      <c r="F33" s="60"/>
      <c r="G33" s="60" t="s">
        <v>29</v>
      </c>
      <c r="H33" s="55" t="s">
        <v>30</v>
      </c>
      <c r="I33" s="26">
        <v>579074114</v>
      </c>
      <c r="J33" s="21" t="s">
        <v>46</v>
      </c>
      <c r="K33" s="76" t="s">
        <v>46</v>
      </c>
      <c r="L33" s="21" t="s">
        <v>46</v>
      </c>
      <c r="M33" s="21" t="s">
        <v>46</v>
      </c>
      <c r="N33" s="21" t="s">
        <v>46</v>
      </c>
      <c r="O33" s="21"/>
      <c r="P33" s="21"/>
      <c r="Q33" s="35" t="s">
        <v>131</v>
      </c>
      <c r="R33" s="35" t="s">
        <v>131</v>
      </c>
      <c r="S33" s="35" t="s">
        <v>131</v>
      </c>
      <c r="T33" s="21"/>
      <c r="U33" s="21"/>
      <c r="V33" s="21"/>
      <c r="W33" s="21"/>
      <c r="X33" s="21"/>
      <c r="Y33" s="21" t="s">
        <v>80</v>
      </c>
      <c r="Z33" s="21" t="s">
        <v>80</v>
      </c>
      <c r="AA33" s="21" t="s">
        <v>80</v>
      </c>
      <c r="AB33" s="21" t="s">
        <v>80</v>
      </c>
      <c r="AC33" s="36"/>
      <c r="AD33" s="36"/>
      <c r="AE33" s="58">
        <v>1046</v>
      </c>
      <c r="AF33" s="58"/>
      <c r="AG33" s="59"/>
      <c r="AH33" s="13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</row>
    <row r="34" spans="1:137" ht="12.75" customHeight="1" x14ac:dyDescent="0.3">
      <c r="A34" s="23"/>
      <c r="B34" s="154"/>
      <c r="C34" s="53">
        <v>1</v>
      </c>
      <c r="D34" s="60" t="s">
        <v>97</v>
      </c>
      <c r="E34" s="60" t="s">
        <v>8</v>
      </c>
      <c r="F34" s="60"/>
      <c r="G34" s="60" t="s">
        <v>31</v>
      </c>
      <c r="H34" s="55" t="s">
        <v>32</v>
      </c>
      <c r="I34" s="26">
        <v>847016876</v>
      </c>
      <c r="J34" s="21" t="s">
        <v>46</v>
      </c>
      <c r="K34" s="76" t="s">
        <v>46</v>
      </c>
      <c r="L34" s="21" t="s">
        <v>46</v>
      </c>
      <c r="M34" s="21" t="s">
        <v>46</v>
      </c>
      <c r="N34" s="21" t="s">
        <v>46</v>
      </c>
      <c r="O34" s="21"/>
      <c r="P34" s="21"/>
      <c r="Q34" s="35" t="s">
        <v>131</v>
      </c>
      <c r="R34" s="35" t="s">
        <v>131</v>
      </c>
      <c r="S34" s="35" t="s">
        <v>131</v>
      </c>
      <c r="T34" s="21"/>
      <c r="U34" s="21"/>
      <c r="V34" s="21"/>
      <c r="W34" s="21"/>
      <c r="X34" s="21"/>
      <c r="Y34" s="21" t="s">
        <v>80</v>
      </c>
      <c r="Z34" s="21" t="s">
        <v>80</v>
      </c>
      <c r="AA34" s="21" t="s">
        <v>80</v>
      </c>
      <c r="AB34" s="21" t="s">
        <v>80</v>
      </c>
      <c r="AC34" s="36"/>
      <c r="AD34" s="36"/>
      <c r="AE34" s="58">
        <v>427</v>
      </c>
      <c r="AF34" s="58"/>
      <c r="AG34" s="59"/>
      <c r="AH34" s="13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</row>
    <row r="35" spans="1:137" ht="12.75" customHeight="1" x14ac:dyDescent="0.3">
      <c r="A35" s="23"/>
      <c r="B35" s="154"/>
      <c r="C35" s="53">
        <v>1</v>
      </c>
      <c r="D35" s="60" t="s">
        <v>85</v>
      </c>
      <c r="E35" s="60"/>
      <c r="F35" s="60"/>
      <c r="G35" s="60"/>
      <c r="H35" s="55"/>
      <c r="I35" s="26"/>
      <c r="J35" s="21"/>
      <c r="K35" s="76"/>
      <c r="L35" s="21"/>
      <c r="M35" s="21"/>
      <c r="N35" s="21"/>
      <c r="O35" s="21"/>
      <c r="P35" s="21"/>
      <c r="Q35" s="35" t="s">
        <v>131</v>
      </c>
      <c r="R35" s="35" t="s">
        <v>131</v>
      </c>
      <c r="S35" s="35" t="s">
        <v>131</v>
      </c>
      <c r="T35" s="21"/>
      <c r="U35" s="21"/>
      <c r="V35" s="21"/>
      <c r="W35" s="21"/>
      <c r="X35" s="21"/>
      <c r="Y35" s="21" t="s">
        <v>80</v>
      </c>
      <c r="Z35" s="21" t="s">
        <v>80</v>
      </c>
      <c r="AA35" s="21" t="s">
        <v>80</v>
      </c>
      <c r="AB35" s="21" t="s">
        <v>80</v>
      </c>
      <c r="AC35" s="36"/>
      <c r="AD35" s="36"/>
      <c r="AE35" s="58">
        <v>689</v>
      </c>
      <c r="AF35" s="58"/>
      <c r="AG35" s="59"/>
      <c r="AH35" s="13"/>
      <c r="AI35" s="6"/>
      <c r="AJ35" s="6"/>
      <c r="AK35" s="6"/>
      <c r="AL35" s="6"/>
      <c r="AM35" s="6"/>
      <c r="AN35" s="6"/>
      <c r="AO35" s="6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</row>
    <row r="36" spans="1:137" ht="12.75" customHeight="1" x14ac:dyDescent="0.3">
      <c r="A36" s="23"/>
      <c r="B36" s="154"/>
      <c r="C36" s="53">
        <v>1</v>
      </c>
      <c r="D36" s="60" t="s">
        <v>98</v>
      </c>
      <c r="E36" s="60"/>
      <c r="F36" s="60"/>
      <c r="G36" s="60"/>
      <c r="H36" s="55"/>
      <c r="I36" s="26"/>
      <c r="J36" s="21"/>
      <c r="K36" s="76"/>
      <c r="L36" s="21"/>
      <c r="M36" s="21"/>
      <c r="N36" s="21"/>
      <c r="O36" s="21"/>
      <c r="P36" s="21"/>
      <c r="Q36" s="35" t="s">
        <v>131</v>
      </c>
      <c r="R36" s="35" t="s">
        <v>131</v>
      </c>
      <c r="S36" s="35" t="s">
        <v>131</v>
      </c>
      <c r="T36" s="21"/>
      <c r="U36" s="21"/>
      <c r="V36" s="21"/>
      <c r="W36" s="21"/>
      <c r="X36" s="21"/>
      <c r="Y36" s="21" t="s">
        <v>80</v>
      </c>
      <c r="Z36" s="21" t="s">
        <v>80</v>
      </c>
      <c r="AA36" s="21" t="s">
        <v>80</v>
      </c>
      <c r="AB36" s="21" t="s">
        <v>80</v>
      </c>
      <c r="AC36" s="36"/>
      <c r="AD36" s="36"/>
      <c r="AE36" s="58">
        <v>2677</v>
      </c>
      <c r="AF36" s="58"/>
      <c r="AG36" s="59"/>
      <c r="AH36" s="13"/>
      <c r="AI36" s="6"/>
      <c r="AJ36" s="6"/>
      <c r="AK36" s="6"/>
      <c r="AL36" s="6"/>
      <c r="AM36" s="6"/>
      <c r="AN36" s="6"/>
      <c r="AO36" s="6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</row>
    <row r="37" spans="1:137" ht="12.75" customHeight="1" x14ac:dyDescent="0.3">
      <c r="A37" s="23"/>
      <c r="B37" s="154"/>
      <c r="C37" s="53">
        <v>1</v>
      </c>
      <c r="D37" s="60" t="s">
        <v>86</v>
      </c>
      <c r="E37" s="60"/>
      <c r="F37" s="60"/>
      <c r="G37" s="60"/>
      <c r="H37" s="55"/>
      <c r="I37" s="26"/>
      <c r="J37" s="21"/>
      <c r="K37" s="76"/>
      <c r="L37" s="21"/>
      <c r="M37" s="21"/>
      <c r="N37" s="21"/>
      <c r="O37" s="21"/>
      <c r="P37" s="21"/>
      <c r="Q37" s="35" t="s">
        <v>131</v>
      </c>
      <c r="R37" s="35" t="s">
        <v>131</v>
      </c>
      <c r="S37" s="35" t="s">
        <v>131</v>
      </c>
      <c r="T37" s="21"/>
      <c r="U37" s="21"/>
      <c r="V37" s="21"/>
      <c r="W37" s="21"/>
      <c r="X37" s="21"/>
      <c r="Y37" s="21" t="s">
        <v>80</v>
      </c>
      <c r="Z37" s="21" t="s">
        <v>80</v>
      </c>
      <c r="AA37" s="21" t="s">
        <v>80</v>
      </c>
      <c r="AB37" s="21" t="s">
        <v>80</v>
      </c>
      <c r="AC37" s="36"/>
      <c r="AD37" s="36"/>
      <c r="AE37" s="58">
        <v>1755</v>
      </c>
      <c r="AF37" s="58"/>
      <c r="AG37" s="59"/>
      <c r="AH37" s="13"/>
      <c r="AI37" s="6"/>
      <c r="AJ37" s="6"/>
      <c r="AK37" s="6"/>
      <c r="AL37" s="6"/>
      <c r="AM37" s="6"/>
      <c r="AN37" s="6"/>
      <c r="AO37" s="6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</row>
    <row r="38" spans="1:137" ht="12.75" customHeight="1" x14ac:dyDescent="0.3">
      <c r="A38" s="23"/>
      <c r="B38" s="154"/>
      <c r="C38" s="53">
        <v>1</v>
      </c>
      <c r="D38" s="60" t="s">
        <v>87</v>
      </c>
      <c r="E38" s="60"/>
      <c r="F38" s="60"/>
      <c r="G38" s="60"/>
      <c r="H38" s="55"/>
      <c r="I38" s="26"/>
      <c r="J38" s="21"/>
      <c r="K38" s="76"/>
      <c r="L38" s="21"/>
      <c r="M38" s="21"/>
      <c r="N38" s="21"/>
      <c r="O38" s="21"/>
      <c r="P38" s="21"/>
      <c r="Q38" s="35" t="s">
        <v>131</v>
      </c>
      <c r="R38" s="35" t="s">
        <v>131</v>
      </c>
      <c r="S38" s="35" t="s">
        <v>131</v>
      </c>
      <c r="T38" s="21"/>
      <c r="U38" s="21"/>
      <c r="V38" s="21"/>
      <c r="W38" s="21"/>
      <c r="X38" s="21"/>
      <c r="Y38" s="21" t="s">
        <v>80</v>
      </c>
      <c r="Z38" s="21" t="s">
        <v>80</v>
      </c>
      <c r="AA38" s="21" t="s">
        <v>80</v>
      </c>
      <c r="AB38" s="21" t="s">
        <v>80</v>
      </c>
      <c r="AC38" s="36"/>
      <c r="AD38" s="36"/>
      <c r="AE38" s="58">
        <v>480</v>
      </c>
      <c r="AF38" s="58"/>
      <c r="AG38" s="59"/>
      <c r="AH38" s="13"/>
      <c r="AI38" s="6"/>
      <c r="AJ38" s="6"/>
      <c r="AK38" s="6"/>
      <c r="AL38" s="6"/>
      <c r="AM38" s="6"/>
      <c r="AN38" s="6"/>
      <c r="AO38" s="6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</row>
    <row r="39" spans="1:137" ht="12.75" customHeight="1" x14ac:dyDescent="0.3">
      <c r="A39" s="23"/>
      <c r="B39" s="154"/>
      <c r="C39" s="53">
        <v>1</v>
      </c>
      <c r="D39" s="60" t="s">
        <v>88</v>
      </c>
      <c r="E39" s="60"/>
      <c r="F39" s="60"/>
      <c r="G39" s="60"/>
      <c r="H39" s="55"/>
      <c r="I39" s="26"/>
      <c r="J39" s="21"/>
      <c r="K39" s="76"/>
      <c r="L39" s="21"/>
      <c r="M39" s="21"/>
      <c r="N39" s="21"/>
      <c r="O39" s="21"/>
      <c r="P39" s="21"/>
      <c r="Q39" s="35" t="s">
        <v>131</v>
      </c>
      <c r="R39" s="35" t="s">
        <v>131</v>
      </c>
      <c r="S39" s="35" t="s">
        <v>131</v>
      </c>
      <c r="T39" s="21"/>
      <c r="U39" s="21"/>
      <c r="V39" s="21"/>
      <c r="W39" s="21"/>
      <c r="X39" s="21"/>
      <c r="Y39" s="21" t="s">
        <v>80</v>
      </c>
      <c r="Z39" s="21" t="s">
        <v>80</v>
      </c>
      <c r="AA39" s="21" t="s">
        <v>80</v>
      </c>
      <c r="AB39" s="21" t="s">
        <v>80</v>
      </c>
      <c r="AC39" s="36"/>
      <c r="AD39" s="36"/>
      <c r="AE39" s="58">
        <v>1195</v>
      </c>
      <c r="AF39" s="58"/>
      <c r="AG39" s="59"/>
      <c r="AH39" s="13"/>
      <c r="AI39" s="6"/>
      <c r="AJ39" s="6"/>
      <c r="AK39" s="6"/>
      <c r="AL39" s="6"/>
      <c r="AM39" s="6"/>
      <c r="AN39" s="6"/>
      <c r="AO39" s="6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</row>
    <row r="40" spans="1:137" ht="12.75" customHeight="1" x14ac:dyDescent="0.3">
      <c r="A40" s="23"/>
      <c r="B40" s="154"/>
      <c r="C40" s="53">
        <v>1</v>
      </c>
      <c r="D40" s="60" t="s">
        <v>89</v>
      </c>
      <c r="E40" s="60"/>
      <c r="F40" s="60"/>
      <c r="G40" s="60"/>
      <c r="H40" s="55"/>
      <c r="I40" s="26"/>
      <c r="J40" s="21"/>
      <c r="K40" s="76"/>
      <c r="L40" s="21"/>
      <c r="M40" s="21"/>
      <c r="N40" s="21"/>
      <c r="O40" s="21"/>
      <c r="P40" s="21"/>
      <c r="Q40" s="35" t="s">
        <v>131</v>
      </c>
      <c r="R40" s="35" t="s">
        <v>131</v>
      </c>
      <c r="S40" s="35" t="s">
        <v>131</v>
      </c>
      <c r="T40" s="21"/>
      <c r="U40" s="21"/>
      <c r="V40" s="21"/>
      <c r="W40" s="21"/>
      <c r="X40" s="21"/>
      <c r="Y40" s="21" t="s">
        <v>80</v>
      </c>
      <c r="Z40" s="21" t="s">
        <v>80</v>
      </c>
      <c r="AA40" s="21" t="s">
        <v>80</v>
      </c>
      <c r="AB40" s="21" t="s">
        <v>80</v>
      </c>
      <c r="AC40" s="36"/>
      <c r="AD40" s="36"/>
      <c r="AE40" s="58">
        <v>1419</v>
      </c>
      <c r="AF40" s="58"/>
      <c r="AG40" s="59"/>
      <c r="AH40" s="13"/>
      <c r="AI40" s="6"/>
      <c r="AJ40" s="6"/>
      <c r="AK40" s="6"/>
      <c r="AL40" s="6"/>
      <c r="AM40" s="6"/>
      <c r="AN40" s="6"/>
      <c r="AO40" s="6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</row>
    <row r="41" spans="1:137" ht="12.75" customHeight="1" x14ac:dyDescent="0.3">
      <c r="A41" s="23"/>
      <c r="B41" s="154"/>
      <c r="C41" s="53">
        <v>1</v>
      </c>
      <c r="D41" s="60" t="s">
        <v>102</v>
      </c>
      <c r="E41" s="60"/>
      <c r="F41" s="60"/>
      <c r="G41" s="60"/>
      <c r="H41" s="55"/>
      <c r="I41" s="26"/>
      <c r="J41" s="21"/>
      <c r="K41" s="76"/>
      <c r="L41" s="21"/>
      <c r="M41" s="21"/>
      <c r="N41" s="21"/>
      <c r="O41" s="21"/>
      <c r="P41" s="21"/>
      <c r="Q41" s="35" t="s">
        <v>131</v>
      </c>
      <c r="R41" s="35" t="s">
        <v>131</v>
      </c>
      <c r="S41" s="35" t="s">
        <v>131</v>
      </c>
      <c r="T41" s="21"/>
      <c r="U41" s="21"/>
      <c r="V41" s="21"/>
      <c r="W41" s="21"/>
      <c r="X41" s="21"/>
      <c r="Y41" s="21" t="s">
        <v>80</v>
      </c>
      <c r="Z41" s="21" t="s">
        <v>80</v>
      </c>
      <c r="AA41" s="21" t="s">
        <v>80</v>
      </c>
      <c r="AB41" s="21" t="s">
        <v>80</v>
      </c>
      <c r="AC41" s="36"/>
      <c r="AD41" s="36"/>
      <c r="AE41" s="58">
        <v>759</v>
      </c>
      <c r="AF41" s="58"/>
      <c r="AG41" s="59"/>
      <c r="AH41" s="13"/>
      <c r="AI41" s="6"/>
      <c r="AJ41" s="6"/>
      <c r="AK41" s="6"/>
      <c r="AL41" s="6"/>
      <c r="AM41" s="6"/>
      <c r="AN41" s="6"/>
      <c r="AO41" s="6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</row>
    <row r="42" spans="1:137" ht="12.75" customHeight="1" x14ac:dyDescent="0.3">
      <c r="A42" s="23"/>
      <c r="B42" s="154"/>
      <c r="C42" s="53">
        <v>1</v>
      </c>
      <c r="D42" s="60" t="s">
        <v>92</v>
      </c>
      <c r="E42" s="60"/>
      <c r="F42" s="60"/>
      <c r="G42" s="60"/>
      <c r="H42" s="55"/>
      <c r="I42" s="26"/>
      <c r="J42" s="21"/>
      <c r="K42" s="76"/>
      <c r="L42" s="21"/>
      <c r="M42" s="21"/>
      <c r="N42" s="21"/>
      <c r="O42" s="21"/>
      <c r="P42" s="21"/>
      <c r="Q42" s="35" t="s">
        <v>131</v>
      </c>
      <c r="R42" s="35" t="s">
        <v>131</v>
      </c>
      <c r="S42" s="35" t="s">
        <v>131</v>
      </c>
      <c r="T42" s="21"/>
      <c r="U42" s="21"/>
      <c r="V42" s="21"/>
      <c r="W42" s="21"/>
      <c r="X42" s="21"/>
      <c r="Y42" s="21" t="s">
        <v>80</v>
      </c>
      <c r="Z42" s="21" t="s">
        <v>80</v>
      </c>
      <c r="AA42" s="21" t="s">
        <v>80</v>
      </c>
      <c r="AB42" s="21" t="s">
        <v>80</v>
      </c>
      <c r="AC42" s="36"/>
      <c r="AD42" s="36"/>
      <c r="AE42" s="58">
        <v>3181</v>
      </c>
      <c r="AF42" s="58"/>
      <c r="AG42" s="59"/>
      <c r="AH42" s="13"/>
      <c r="AI42" s="6"/>
      <c r="AJ42" s="6"/>
      <c r="AK42" s="6"/>
      <c r="AL42" s="6"/>
      <c r="AM42" s="6"/>
      <c r="AN42" s="6"/>
      <c r="AO42" s="6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</row>
    <row r="43" spans="1:137" ht="12.75" customHeight="1" x14ac:dyDescent="0.3">
      <c r="A43" s="23"/>
      <c r="B43" s="154"/>
      <c r="C43" s="53">
        <v>1</v>
      </c>
      <c r="D43" s="60" t="s">
        <v>93</v>
      </c>
      <c r="E43" s="60"/>
      <c r="F43" s="60"/>
      <c r="G43" s="60"/>
      <c r="H43" s="55"/>
      <c r="I43" s="26"/>
      <c r="J43" s="21"/>
      <c r="K43" s="76"/>
      <c r="L43" s="21"/>
      <c r="M43" s="21"/>
      <c r="N43" s="21"/>
      <c r="O43" s="21"/>
      <c r="P43" s="21"/>
      <c r="Q43" s="35" t="s">
        <v>131</v>
      </c>
      <c r="R43" s="35" t="s">
        <v>131</v>
      </c>
      <c r="S43" s="35" t="s">
        <v>131</v>
      </c>
      <c r="T43" s="21"/>
      <c r="U43" s="21"/>
      <c r="V43" s="21"/>
      <c r="W43" s="21"/>
      <c r="X43" s="21"/>
      <c r="Y43" s="21" t="s">
        <v>80</v>
      </c>
      <c r="Z43" s="21" t="s">
        <v>80</v>
      </c>
      <c r="AA43" s="21" t="s">
        <v>80</v>
      </c>
      <c r="AB43" s="21" t="s">
        <v>80</v>
      </c>
      <c r="AC43" s="36"/>
      <c r="AD43" s="36"/>
      <c r="AE43" s="58">
        <v>6966</v>
      </c>
      <c r="AF43" s="58"/>
      <c r="AG43" s="59"/>
      <c r="AH43" s="13"/>
      <c r="AI43" s="6"/>
      <c r="AJ43" s="6"/>
      <c r="AK43" s="6"/>
      <c r="AL43" s="6"/>
      <c r="AM43" s="6"/>
      <c r="AN43" s="6"/>
      <c r="AO43" s="6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</row>
    <row r="44" spans="1:137" ht="12.75" customHeight="1" x14ac:dyDescent="0.3">
      <c r="A44" s="23"/>
      <c r="B44" s="154"/>
      <c r="C44" s="53">
        <v>1</v>
      </c>
      <c r="D44" s="60" t="s">
        <v>94</v>
      </c>
      <c r="E44" s="60"/>
      <c r="F44" s="60"/>
      <c r="G44" s="60"/>
      <c r="H44" s="55"/>
      <c r="I44" s="26"/>
      <c r="J44" s="21"/>
      <c r="K44" s="76"/>
      <c r="L44" s="21"/>
      <c r="M44" s="21"/>
      <c r="N44" s="21"/>
      <c r="O44" s="21"/>
      <c r="P44" s="21"/>
      <c r="Q44" s="35" t="s">
        <v>131</v>
      </c>
      <c r="R44" s="35" t="s">
        <v>131</v>
      </c>
      <c r="S44" s="35" t="s">
        <v>131</v>
      </c>
      <c r="T44" s="21"/>
      <c r="U44" s="21"/>
      <c r="V44" s="21"/>
      <c r="W44" s="21"/>
      <c r="X44" s="21"/>
      <c r="Y44" s="21" t="s">
        <v>80</v>
      </c>
      <c r="Z44" s="21" t="s">
        <v>80</v>
      </c>
      <c r="AA44" s="21" t="s">
        <v>80</v>
      </c>
      <c r="AB44" s="21" t="s">
        <v>80</v>
      </c>
      <c r="AC44" s="36"/>
      <c r="AD44" s="36"/>
      <c r="AE44" s="58">
        <v>3746</v>
      </c>
      <c r="AF44" s="58"/>
      <c r="AG44" s="59"/>
      <c r="AH44" s="13"/>
      <c r="AI44" s="6"/>
      <c r="AJ44" s="6"/>
      <c r="AK44" s="6"/>
      <c r="AL44" s="6"/>
      <c r="AM44" s="6"/>
      <c r="AN44" s="6"/>
      <c r="AO44" s="6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</row>
    <row r="45" spans="1:137" ht="12.75" customHeight="1" x14ac:dyDescent="0.3">
      <c r="A45" s="23"/>
      <c r="B45" s="154"/>
      <c r="C45" s="53">
        <v>1</v>
      </c>
      <c r="D45" s="60" t="s">
        <v>101</v>
      </c>
      <c r="E45" s="60"/>
      <c r="F45" s="60"/>
      <c r="G45" s="60"/>
      <c r="H45" s="55"/>
      <c r="I45" s="26"/>
      <c r="J45" s="21"/>
      <c r="K45" s="76"/>
      <c r="L45" s="21"/>
      <c r="M45" s="21"/>
      <c r="N45" s="21"/>
      <c r="O45" s="21"/>
      <c r="P45" s="21"/>
      <c r="Q45" s="35" t="s">
        <v>131</v>
      </c>
      <c r="R45" s="35" t="s">
        <v>131</v>
      </c>
      <c r="S45" s="35" t="s">
        <v>131</v>
      </c>
      <c r="T45" s="21"/>
      <c r="U45" s="21"/>
      <c r="V45" s="21"/>
      <c r="W45" s="21"/>
      <c r="X45" s="21"/>
      <c r="Y45" s="21" t="s">
        <v>80</v>
      </c>
      <c r="Z45" s="21" t="s">
        <v>80</v>
      </c>
      <c r="AA45" s="21" t="s">
        <v>80</v>
      </c>
      <c r="AB45" s="21" t="s">
        <v>80</v>
      </c>
      <c r="AC45" s="36"/>
      <c r="AD45" s="36"/>
      <c r="AE45" s="58">
        <v>1244</v>
      </c>
      <c r="AF45" s="58"/>
      <c r="AG45" s="59"/>
      <c r="AH45" s="13"/>
      <c r="AI45" s="6"/>
      <c r="AJ45" s="6"/>
      <c r="AK45" s="6"/>
      <c r="AL45" s="6"/>
      <c r="AM45" s="6"/>
      <c r="AN45" s="6"/>
      <c r="AO45" s="6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</row>
    <row r="46" spans="1:137" ht="12.75" customHeight="1" x14ac:dyDescent="0.3">
      <c r="A46" s="23"/>
      <c r="B46" s="154"/>
      <c r="C46" s="53">
        <v>1</v>
      </c>
      <c r="D46" s="60" t="s">
        <v>90</v>
      </c>
      <c r="E46" s="60"/>
      <c r="F46" s="60"/>
      <c r="G46" s="60"/>
      <c r="H46" s="55"/>
      <c r="I46" s="26"/>
      <c r="J46" s="21"/>
      <c r="K46" s="76"/>
      <c r="L46" s="21"/>
      <c r="M46" s="21"/>
      <c r="N46" s="21"/>
      <c r="O46" s="21"/>
      <c r="P46" s="21"/>
      <c r="Q46" s="35" t="s">
        <v>131</v>
      </c>
      <c r="R46" s="35" t="s">
        <v>131</v>
      </c>
      <c r="S46" s="35" t="s">
        <v>131</v>
      </c>
      <c r="T46" s="21"/>
      <c r="U46" s="21"/>
      <c r="V46" s="21"/>
      <c r="W46" s="21"/>
      <c r="X46" s="21"/>
      <c r="Y46" s="21" t="s">
        <v>80</v>
      </c>
      <c r="Z46" s="21" t="s">
        <v>80</v>
      </c>
      <c r="AA46" s="21" t="s">
        <v>80</v>
      </c>
      <c r="AB46" s="21" t="s">
        <v>80</v>
      </c>
      <c r="AC46" s="36"/>
      <c r="AD46" s="36"/>
      <c r="AE46" s="58">
        <v>980</v>
      </c>
      <c r="AF46" s="58"/>
      <c r="AG46" s="59"/>
      <c r="AH46" s="13"/>
      <c r="AI46" s="6"/>
      <c r="AJ46" s="6"/>
      <c r="AK46" s="6"/>
      <c r="AL46" s="6"/>
      <c r="AM46" s="6"/>
      <c r="AN46" s="6"/>
      <c r="AO46" s="6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</row>
    <row r="47" spans="1:137" ht="12.75" customHeight="1" x14ac:dyDescent="0.3">
      <c r="A47" s="23"/>
      <c r="B47" s="154"/>
      <c r="C47" s="53">
        <v>1</v>
      </c>
      <c r="D47" s="60" t="s">
        <v>91</v>
      </c>
      <c r="E47" s="60"/>
      <c r="F47" s="60"/>
      <c r="G47" s="60"/>
      <c r="H47" s="55"/>
      <c r="I47" s="26"/>
      <c r="J47" s="21"/>
      <c r="K47" s="76"/>
      <c r="L47" s="21"/>
      <c r="M47" s="21"/>
      <c r="N47" s="21"/>
      <c r="O47" s="21"/>
      <c r="P47" s="21"/>
      <c r="Q47" s="35" t="s">
        <v>131</v>
      </c>
      <c r="R47" s="35" t="s">
        <v>131</v>
      </c>
      <c r="S47" s="35" t="s">
        <v>131</v>
      </c>
      <c r="T47" s="21"/>
      <c r="U47" s="21"/>
      <c r="V47" s="21"/>
      <c r="W47" s="21"/>
      <c r="X47" s="21"/>
      <c r="Y47" s="21" t="s">
        <v>80</v>
      </c>
      <c r="Z47" s="21" t="s">
        <v>80</v>
      </c>
      <c r="AA47" s="21" t="s">
        <v>80</v>
      </c>
      <c r="AB47" s="21" t="s">
        <v>80</v>
      </c>
      <c r="AC47" s="36"/>
      <c r="AD47" s="36"/>
      <c r="AE47" s="58">
        <v>2126</v>
      </c>
      <c r="AF47" s="58"/>
      <c r="AG47" s="59"/>
      <c r="AH47" s="13"/>
      <c r="AI47" s="6"/>
      <c r="AJ47" s="6"/>
      <c r="AK47" s="6"/>
      <c r="AL47" s="6"/>
      <c r="AM47" s="6"/>
      <c r="AN47" s="6"/>
      <c r="AO47" s="6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</row>
    <row r="48" spans="1:137" ht="12.75" customHeight="1" x14ac:dyDescent="0.3">
      <c r="A48" s="23"/>
      <c r="B48" s="154"/>
      <c r="C48" s="53">
        <v>1</v>
      </c>
      <c r="D48" s="60" t="s">
        <v>103</v>
      </c>
      <c r="E48" s="60"/>
      <c r="F48" s="60"/>
      <c r="G48" s="60"/>
      <c r="H48" s="55"/>
      <c r="I48" s="26"/>
      <c r="J48" s="21"/>
      <c r="K48" s="76"/>
      <c r="L48" s="21"/>
      <c r="M48" s="21"/>
      <c r="N48" s="21"/>
      <c r="O48" s="21"/>
      <c r="P48" s="21"/>
      <c r="Q48" s="35" t="s">
        <v>131</v>
      </c>
      <c r="R48" s="35" t="s">
        <v>131</v>
      </c>
      <c r="S48" s="35" t="s">
        <v>131</v>
      </c>
      <c r="T48" s="21"/>
      <c r="U48" s="21"/>
      <c r="V48" s="21"/>
      <c r="W48" s="21"/>
      <c r="X48" s="21"/>
      <c r="Y48" s="21" t="s">
        <v>80</v>
      </c>
      <c r="Z48" s="21" t="s">
        <v>80</v>
      </c>
      <c r="AA48" s="21" t="s">
        <v>80</v>
      </c>
      <c r="AB48" s="21" t="s">
        <v>80</v>
      </c>
      <c r="AC48" s="36"/>
      <c r="AD48" s="36"/>
      <c r="AE48" s="58">
        <v>637</v>
      </c>
      <c r="AF48" s="58"/>
      <c r="AG48" s="59"/>
      <c r="AH48" s="13"/>
      <c r="AI48" s="6"/>
      <c r="AJ48" s="6"/>
      <c r="AK48" s="6"/>
      <c r="AL48" s="6"/>
      <c r="AM48" s="6"/>
      <c r="AN48" s="6"/>
      <c r="AO48" s="6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</row>
    <row r="49" spans="1:137" ht="12.75" customHeight="1" x14ac:dyDescent="0.3">
      <c r="A49" s="23"/>
      <c r="B49" s="154"/>
      <c r="C49" s="53">
        <v>1</v>
      </c>
      <c r="D49" s="60" t="s">
        <v>104</v>
      </c>
      <c r="E49" s="60"/>
      <c r="F49" s="60"/>
      <c r="G49" s="60"/>
      <c r="H49" s="55"/>
      <c r="I49" s="26"/>
      <c r="J49" s="21"/>
      <c r="K49" s="76"/>
      <c r="L49" s="21"/>
      <c r="M49" s="21"/>
      <c r="N49" s="21"/>
      <c r="O49" s="21"/>
      <c r="P49" s="21"/>
      <c r="Q49" s="35" t="s">
        <v>131</v>
      </c>
      <c r="R49" s="35" t="s">
        <v>131</v>
      </c>
      <c r="S49" s="35" t="s">
        <v>131</v>
      </c>
      <c r="T49" s="21"/>
      <c r="U49" s="21"/>
      <c r="V49" s="21"/>
      <c r="W49" s="21"/>
      <c r="X49" s="21"/>
      <c r="Y49" s="21" t="s">
        <v>80</v>
      </c>
      <c r="Z49" s="21" t="s">
        <v>80</v>
      </c>
      <c r="AA49" s="21" t="s">
        <v>80</v>
      </c>
      <c r="AB49" s="21" t="s">
        <v>80</v>
      </c>
      <c r="AC49" s="36"/>
      <c r="AD49" s="36"/>
      <c r="AE49" s="58">
        <v>237</v>
      </c>
      <c r="AF49" s="58"/>
      <c r="AG49" s="59"/>
      <c r="AH49" s="13"/>
      <c r="AI49" s="6"/>
      <c r="AJ49" s="6"/>
      <c r="AK49" s="6"/>
      <c r="AL49" s="6"/>
      <c r="AM49" s="6"/>
      <c r="AN49" s="6"/>
      <c r="AO49" s="6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</row>
    <row r="50" spans="1:137" ht="12.75" customHeight="1" x14ac:dyDescent="0.3">
      <c r="A50" s="23"/>
      <c r="B50" s="154"/>
      <c r="C50" s="53">
        <v>1</v>
      </c>
      <c r="D50" s="60" t="s">
        <v>105</v>
      </c>
      <c r="E50" s="60" t="s">
        <v>18</v>
      </c>
      <c r="F50" s="60" t="s">
        <v>35</v>
      </c>
      <c r="G50" s="60" t="s">
        <v>33</v>
      </c>
      <c r="H50" s="55" t="s">
        <v>34</v>
      </c>
      <c r="I50" s="26">
        <v>187008963</v>
      </c>
      <c r="J50" s="21" t="s">
        <v>46</v>
      </c>
      <c r="K50" s="76" t="s">
        <v>46</v>
      </c>
      <c r="L50" s="21" t="s">
        <v>46</v>
      </c>
      <c r="M50" s="21" t="s">
        <v>46</v>
      </c>
      <c r="N50" s="21" t="s">
        <v>46</v>
      </c>
      <c r="O50" s="21"/>
      <c r="P50" s="21"/>
      <c r="Q50" s="35" t="s">
        <v>131</v>
      </c>
      <c r="R50" s="35" t="s">
        <v>131</v>
      </c>
      <c r="S50" s="35" t="s">
        <v>131</v>
      </c>
      <c r="T50" s="21"/>
      <c r="U50" s="21"/>
      <c r="V50" s="21"/>
      <c r="W50" s="21"/>
      <c r="X50" s="21"/>
      <c r="Y50" s="21" t="s">
        <v>80</v>
      </c>
      <c r="Z50" s="21" t="s">
        <v>80</v>
      </c>
      <c r="AA50" s="21" t="s">
        <v>80</v>
      </c>
      <c r="AB50" s="21" t="s">
        <v>80</v>
      </c>
      <c r="AC50" s="36"/>
      <c r="AD50" s="36"/>
      <c r="AE50" s="58">
        <v>8</v>
      </c>
      <c r="AF50" s="58"/>
      <c r="AG50" s="59"/>
      <c r="AH50" s="13"/>
      <c r="AI50" s="6"/>
      <c r="AJ50" s="6"/>
      <c r="AK50" s="6"/>
      <c r="AL50" s="6"/>
      <c r="AM50" s="6"/>
      <c r="AN50" s="6"/>
      <c r="AO50" s="6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</row>
    <row r="51" spans="1:137" ht="12.75" customHeight="1" x14ac:dyDescent="0.3">
      <c r="A51" s="23"/>
      <c r="B51" s="154"/>
      <c r="C51" s="53">
        <v>1</v>
      </c>
      <c r="D51" s="60" t="s">
        <v>106</v>
      </c>
      <c r="E51" s="60"/>
      <c r="F51" s="60"/>
      <c r="G51" s="60"/>
      <c r="H51" s="55"/>
      <c r="I51" s="26"/>
      <c r="J51" s="21"/>
      <c r="K51" s="76"/>
      <c r="L51" s="21"/>
      <c r="M51" s="21"/>
      <c r="N51" s="21"/>
      <c r="O51" s="21"/>
      <c r="P51" s="21"/>
      <c r="Q51" s="35" t="s">
        <v>131</v>
      </c>
      <c r="R51" s="35" t="s">
        <v>131</v>
      </c>
      <c r="S51" s="35" t="s">
        <v>131</v>
      </c>
      <c r="T51" s="21"/>
      <c r="U51" s="21"/>
      <c r="V51" s="21"/>
      <c r="W51" s="21"/>
      <c r="X51" s="21"/>
      <c r="Y51" s="21" t="s">
        <v>80</v>
      </c>
      <c r="Z51" s="21" t="s">
        <v>80</v>
      </c>
      <c r="AA51" s="21" t="s">
        <v>80</v>
      </c>
      <c r="AB51" s="21" t="s">
        <v>80</v>
      </c>
      <c r="AC51" s="36"/>
      <c r="AD51" s="36"/>
      <c r="AE51" s="58">
        <v>196</v>
      </c>
      <c r="AF51" s="58"/>
      <c r="AG51" s="59"/>
      <c r="AH51" s="13"/>
      <c r="AI51" s="6"/>
      <c r="AJ51" s="6"/>
      <c r="AK51" s="6"/>
      <c r="AL51" s="6"/>
      <c r="AM51" s="6"/>
      <c r="AN51" s="6"/>
      <c r="AO51" s="6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</row>
    <row r="52" spans="1:137" ht="12.75" customHeight="1" thickBot="1" x14ac:dyDescent="0.35">
      <c r="A52" s="23"/>
      <c r="B52" s="156"/>
      <c r="C52" s="41">
        <f>SUM(C23:C51)</f>
        <v>29</v>
      </c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42">
        <f>SUM(AE23:AE51)</f>
        <v>46932</v>
      </c>
      <c r="AF52" s="42"/>
      <c r="AG52" s="61"/>
      <c r="AH52" s="13"/>
      <c r="AI52" s="6"/>
      <c r="AJ52" s="6"/>
      <c r="AK52" s="6"/>
      <c r="AL52" s="6"/>
      <c r="AM52" s="6"/>
      <c r="AN52" s="6"/>
      <c r="AO52" s="6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</row>
    <row r="53" spans="1:137" ht="12.75" customHeight="1" x14ac:dyDescent="0.3">
      <c r="A53" s="23"/>
      <c r="B53" s="157" t="s">
        <v>60</v>
      </c>
      <c r="C53" s="98">
        <v>1</v>
      </c>
      <c r="D53" s="73" t="s">
        <v>72</v>
      </c>
      <c r="E53" s="73" t="s">
        <v>36</v>
      </c>
      <c r="F53" s="73" t="s">
        <v>37</v>
      </c>
      <c r="G53" s="73"/>
      <c r="H53" s="74" t="s">
        <v>38</v>
      </c>
      <c r="I53" s="94">
        <v>829431572</v>
      </c>
      <c r="J53" s="99" t="s">
        <v>46</v>
      </c>
      <c r="K53" s="75" t="s">
        <v>46</v>
      </c>
      <c r="L53" s="99" t="s">
        <v>46</v>
      </c>
      <c r="M53" s="99" t="s">
        <v>46</v>
      </c>
      <c r="N53" s="99" t="s">
        <v>46</v>
      </c>
      <c r="O53" s="99"/>
      <c r="P53" s="99"/>
      <c r="Q53" s="133" t="s">
        <v>131</v>
      </c>
      <c r="R53" s="133" t="s">
        <v>131</v>
      </c>
      <c r="S53" s="133" t="s">
        <v>131</v>
      </c>
      <c r="T53" s="133" t="s">
        <v>131</v>
      </c>
      <c r="U53" s="133" t="s">
        <v>131</v>
      </c>
      <c r="V53" s="133" t="s">
        <v>131</v>
      </c>
      <c r="W53" s="133" t="s">
        <v>131</v>
      </c>
      <c r="X53" s="133" t="s">
        <v>131</v>
      </c>
      <c r="Y53" s="99" t="s">
        <v>80</v>
      </c>
      <c r="Z53" s="99" t="s">
        <v>80</v>
      </c>
      <c r="AA53" s="99" t="s">
        <v>80</v>
      </c>
      <c r="AB53" s="99" t="s">
        <v>80</v>
      </c>
      <c r="AC53" s="95" t="s">
        <v>83</v>
      </c>
      <c r="AD53" s="95" t="s">
        <v>82</v>
      </c>
      <c r="AE53" s="107">
        <v>9116</v>
      </c>
      <c r="AF53" s="107"/>
      <c r="AG53" s="101"/>
      <c r="AH53" s="13"/>
      <c r="AI53" s="6"/>
      <c r="AJ53" s="6"/>
      <c r="AK53" s="6"/>
      <c r="AL53" s="6"/>
      <c r="AM53" s="6"/>
      <c r="AN53" s="6"/>
      <c r="AO53" s="6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</row>
    <row r="54" spans="1:137" ht="12.75" customHeight="1" thickBot="1" x14ac:dyDescent="0.35">
      <c r="A54" s="23"/>
      <c r="B54" s="157"/>
      <c r="C54" s="29">
        <f>SUM(C53)</f>
        <v>1</v>
      </c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85">
        <f>AE53</f>
        <v>9116</v>
      </c>
      <c r="AF54" s="85">
        <f>AF53</f>
        <v>0</v>
      </c>
      <c r="AG54" s="78"/>
      <c r="AH54" s="13"/>
      <c r="AI54" s="6"/>
      <c r="AJ54" s="6"/>
      <c r="AK54" s="6"/>
      <c r="AL54" s="6"/>
      <c r="AM54" s="6"/>
      <c r="AN54" s="6"/>
      <c r="AO54" s="6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</row>
    <row r="55" spans="1:137" ht="12.75" customHeight="1" x14ac:dyDescent="0.3">
      <c r="A55" s="23"/>
      <c r="B55" s="143" t="s">
        <v>158</v>
      </c>
      <c r="C55" s="48">
        <v>1</v>
      </c>
      <c r="D55" s="49" t="s">
        <v>76</v>
      </c>
      <c r="E55" s="79"/>
      <c r="F55" s="79"/>
      <c r="G55" s="79"/>
      <c r="H55" s="50"/>
      <c r="I55" s="45"/>
      <c r="J55" s="22"/>
      <c r="K55" s="80"/>
      <c r="L55" s="22"/>
      <c r="M55" s="22"/>
      <c r="N55" s="22"/>
      <c r="O55" s="22"/>
      <c r="P55" s="22"/>
      <c r="Q55" s="20" t="s">
        <v>131</v>
      </c>
      <c r="R55" s="20" t="s">
        <v>131</v>
      </c>
      <c r="S55" s="20" t="s">
        <v>131</v>
      </c>
      <c r="T55" s="20" t="s">
        <v>131</v>
      </c>
      <c r="U55" s="20" t="s">
        <v>131</v>
      </c>
      <c r="V55" s="128" t="s">
        <v>79</v>
      </c>
      <c r="W55" s="128" t="s">
        <v>79</v>
      </c>
      <c r="X55" s="128" t="s">
        <v>79</v>
      </c>
      <c r="Y55" s="22" t="s">
        <v>80</v>
      </c>
      <c r="Z55" s="22" t="s">
        <v>80</v>
      </c>
      <c r="AA55" s="22" t="s">
        <v>80</v>
      </c>
      <c r="AB55" s="22" t="s">
        <v>80</v>
      </c>
      <c r="AC55" s="81"/>
      <c r="AD55" s="81"/>
      <c r="AE55" s="52">
        <v>941</v>
      </c>
      <c r="AF55" s="52"/>
      <c r="AG55" s="82"/>
      <c r="AH55" s="13"/>
      <c r="AI55" s="6"/>
      <c r="AJ55" s="6"/>
      <c r="AK55" s="6"/>
      <c r="AL55" s="6"/>
      <c r="AM55" s="6"/>
      <c r="AN55" s="6"/>
      <c r="AO55" s="6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</row>
    <row r="56" spans="1:137" ht="12.75" customHeight="1" x14ac:dyDescent="0.3">
      <c r="A56" s="23"/>
      <c r="B56" s="144"/>
      <c r="C56" s="53">
        <v>1</v>
      </c>
      <c r="D56" s="54" t="s">
        <v>71</v>
      </c>
      <c r="E56" s="60"/>
      <c r="F56" s="60"/>
      <c r="G56" s="60"/>
      <c r="H56" s="55"/>
      <c r="I56" s="26"/>
      <c r="J56" s="21"/>
      <c r="K56" s="76"/>
      <c r="L56" s="21"/>
      <c r="M56" s="21"/>
      <c r="N56" s="21"/>
      <c r="O56" s="21"/>
      <c r="P56" s="21"/>
      <c r="Q56" s="35" t="s">
        <v>131</v>
      </c>
      <c r="R56" s="35" t="s">
        <v>131</v>
      </c>
      <c r="S56" s="35" t="s">
        <v>131</v>
      </c>
      <c r="T56" s="35" t="s">
        <v>131</v>
      </c>
      <c r="U56" s="35" t="s">
        <v>131</v>
      </c>
      <c r="V56" s="128" t="s">
        <v>79</v>
      </c>
      <c r="W56" s="128" t="s">
        <v>79</v>
      </c>
      <c r="X56" s="128" t="s">
        <v>79</v>
      </c>
      <c r="Y56" s="21" t="s">
        <v>80</v>
      </c>
      <c r="Z56" s="21" t="s">
        <v>80</v>
      </c>
      <c r="AA56" s="21" t="s">
        <v>80</v>
      </c>
      <c r="AB56" s="21" t="s">
        <v>80</v>
      </c>
      <c r="AC56" s="36"/>
      <c r="AD56" s="36"/>
      <c r="AE56" s="58">
        <v>910</v>
      </c>
      <c r="AF56" s="58"/>
      <c r="AG56" s="59"/>
      <c r="AH56" s="13"/>
      <c r="AI56" s="6"/>
      <c r="AJ56" s="6"/>
      <c r="AK56" s="6"/>
      <c r="AL56" s="6"/>
      <c r="AM56" s="6"/>
      <c r="AN56" s="6"/>
      <c r="AO56" s="6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</row>
    <row r="57" spans="1:137" ht="12.75" customHeight="1" x14ac:dyDescent="0.3">
      <c r="A57" s="23"/>
      <c r="B57" s="144"/>
      <c r="C57" s="53">
        <v>1</v>
      </c>
      <c r="D57" s="54" t="s">
        <v>116</v>
      </c>
      <c r="E57" s="83"/>
      <c r="F57" s="83"/>
      <c r="G57" s="84"/>
      <c r="H57" s="83"/>
      <c r="I57" s="83"/>
      <c r="J57" s="83"/>
      <c r="K57" s="83"/>
      <c r="L57" s="83"/>
      <c r="M57" s="83"/>
      <c r="N57" s="83"/>
      <c r="O57" s="83"/>
      <c r="P57" s="83"/>
      <c r="Q57" s="35" t="s">
        <v>131</v>
      </c>
      <c r="R57" s="35" t="s">
        <v>131</v>
      </c>
      <c r="S57" s="35" t="s">
        <v>131</v>
      </c>
      <c r="T57" s="35" t="s">
        <v>131</v>
      </c>
      <c r="U57" s="35" t="s">
        <v>131</v>
      </c>
      <c r="V57" s="128" t="s">
        <v>79</v>
      </c>
      <c r="W57" s="128" t="s">
        <v>79</v>
      </c>
      <c r="X57" s="128" t="s">
        <v>79</v>
      </c>
      <c r="Y57" s="21" t="s">
        <v>80</v>
      </c>
      <c r="Z57" s="21" t="s">
        <v>80</v>
      </c>
      <c r="AA57" s="21" t="s">
        <v>80</v>
      </c>
      <c r="AB57" s="21" t="s">
        <v>80</v>
      </c>
      <c r="AC57" s="36"/>
      <c r="AD57" s="36"/>
      <c r="AE57" s="58">
        <v>340</v>
      </c>
      <c r="AF57" s="58"/>
      <c r="AG57" s="59"/>
      <c r="AH57" s="13"/>
      <c r="AI57" s="6"/>
      <c r="AJ57" s="6"/>
      <c r="AK57" s="6"/>
      <c r="AL57" s="6"/>
      <c r="AM57" s="6"/>
      <c r="AN57" s="6"/>
      <c r="AO57" s="6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</row>
    <row r="58" spans="1:137" ht="12.75" customHeight="1" x14ac:dyDescent="0.3">
      <c r="A58" s="23"/>
      <c r="B58" s="144"/>
      <c r="C58" s="53">
        <v>1</v>
      </c>
      <c r="D58" s="54" t="s">
        <v>70</v>
      </c>
      <c r="E58" s="60"/>
      <c r="F58" s="103"/>
      <c r="G58" s="60"/>
      <c r="H58" s="55"/>
      <c r="I58" s="26"/>
      <c r="J58" s="21"/>
      <c r="K58" s="76"/>
      <c r="L58" s="21"/>
      <c r="M58" s="21"/>
      <c r="N58" s="21"/>
      <c r="O58" s="21"/>
      <c r="P58" s="21"/>
      <c r="Q58" s="35" t="s">
        <v>131</v>
      </c>
      <c r="R58" s="35" t="s">
        <v>131</v>
      </c>
      <c r="S58" s="35" t="s">
        <v>131</v>
      </c>
      <c r="T58" s="35" t="s">
        <v>131</v>
      </c>
      <c r="U58" s="35" t="s">
        <v>131</v>
      </c>
      <c r="V58" s="128" t="s">
        <v>79</v>
      </c>
      <c r="W58" s="128" t="s">
        <v>79</v>
      </c>
      <c r="X58" s="128" t="s">
        <v>79</v>
      </c>
      <c r="Y58" s="21" t="s">
        <v>80</v>
      </c>
      <c r="Z58" s="21" t="s">
        <v>80</v>
      </c>
      <c r="AA58" s="21" t="s">
        <v>80</v>
      </c>
      <c r="AB58" s="21" t="s">
        <v>80</v>
      </c>
      <c r="AC58" s="36"/>
      <c r="AD58" s="36"/>
      <c r="AE58" s="58">
        <v>946</v>
      </c>
      <c r="AF58" s="58"/>
      <c r="AG58" s="59"/>
      <c r="AH58" s="13"/>
      <c r="AI58" s="6"/>
      <c r="AJ58" s="6"/>
      <c r="AK58" s="6"/>
      <c r="AL58" s="6"/>
      <c r="AM58" s="6"/>
      <c r="AN58" s="6"/>
      <c r="AO58" s="6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</row>
    <row r="59" spans="1:137" ht="12.75" customHeight="1" x14ac:dyDescent="0.3">
      <c r="A59" s="23"/>
      <c r="B59" s="144"/>
      <c r="C59" s="53">
        <v>1</v>
      </c>
      <c r="D59" s="54" t="s">
        <v>113</v>
      </c>
      <c r="E59" s="60"/>
      <c r="F59" s="60"/>
      <c r="G59" s="60"/>
      <c r="H59" s="55"/>
      <c r="I59" s="26"/>
      <c r="J59" s="21"/>
      <c r="K59" s="76"/>
      <c r="L59" s="21"/>
      <c r="M59" s="21"/>
      <c r="N59" s="21"/>
      <c r="O59" s="21"/>
      <c r="P59" s="21"/>
      <c r="Q59" s="35" t="s">
        <v>131</v>
      </c>
      <c r="R59" s="35" t="s">
        <v>131</v>
      </c>
      <c r="S59" s="35" t="s">
        <v>131</v>
      </c>
      <c r="T59" s="35" t="s">
        <v>131</v>
      </c>
      <c r="U59" s="35" t="s">
        <v>131</v>
      </c>
      <c r="V59" s="128" t="s">
        <v>79</v>
      </c>
      <c r="W59" s="128" t="s">
        <v>79</v>
      </c>
      <c r="X59" s="128" t="s">
        <v>79</v>
      </c>
      <c r="Y59" s="21" t="s">
        <v>80</v>
      </c>
      <c r="Z59" s="21" t="s">
        <v>80</v>
      </c>
      <c r="AA59" s="21" t="s">
        <v>80</v>
      </c>
      <c r="AB59" s="21" t="s">
        <v>80</v>
      </c>
      <c r="AC59" s="36"/>
      <c r="AD59" s="36"/>
      <c r="AE59" s="58">
        <v>17</v>
      </c>
      <c r="AF59" s="58"/>
      <c r="AG59" s="59"/>
      <c r="AH59" s="13"/>
      <c r="AI59" s="6"/>
      <c r="AJ59" s="6"/>
      <c r="AK59" s="6"/>
      <c r="AL59" s="6"/>
      <c r="AM59" s="6"/>
      <c r="AN59" s="6"/>
      <c r="AO59" s="6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</row>
    <row r="60" spans="1:137" ht="12.75" customHeight="1" thickBot="1" x14ac:dyDescent="0.35">
      <c r="A60" s="23"/>
      <c r="B60" s="145"/>
      <c r="C60" s="29">
        <f>SUM(C55:C59)</f>
        <v>5</v>
      </c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43">
        <f>SUM(AE55:AE59)</f>
        <v>3154</v>
      </c>
      <c r="AF60" s="43">
        <f>SUM(AF55:AF59)</f>
        <v>0</v>
      </c>
      <c r="AG60" s="78"/>
      <c r="AH60" s="13"/>
      <c r="AI60" s="6"/>
      <c r="AJ60" s="6"/>
      <c r="AK60" s="6"/>
      <c r="AL60" s="6"/>
      <c r="AM60" s="6"/>
      <c r="AN60" s="6"/>
      <c r="AO60" s="6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</row>
    <row r="61" spans="1:137" ht="12.75" customHeight="1" x14ac:dyDescent="0.3">
      <c r="A61" s="23"/>
      <c r="B61" s="143" t="s">
        <v>159</v>
      </c>
      <c r="C61" s="48">
        <v>1</v>
      </c>
      <c r="D61" s="49" t="s">
        <v>78</v>
      </c>
      <c r="E61" s="79"/>
      <c r="F61" s="79"/>
      <c r="G61" s="79"/>
      <c r="H61" s="50"/>
      <c r="I61" s="45"/>
      <c r="J61" s="22"/>
      <c r="K61" s="80"/>
      <c r="L61" s="22"/>
      <c r="M61" s="22"/>
      <c r="N61" s="22"/>
      <c r="O61" s="22"/>
      <c r="P61" s="22"/>
      <c r="Q61" s="20" t="s">
        <v>131</v>
      </c>
      <c r="R61" s="20" t="s">
        <v>131</v>
      </c>
      <c r="S61" s="20" t="s">
        <v>131</v>
      </c>
      <c r="T61" s="20" t="s">
        <v>131</v>
      </c>
      <c r="U61" s="20" t="s">
        <v>131</v>
      </c>
      <c r="V61" s="20" t="s">
        <v>131</v>
      </c>
      <c r="W61" s="20" t="s">
        <v>131</v>
      </c>
      <c r="X61" s="20" t="s">
        <v>131</v>
      </c>
      <c r="Y61" s="22" t="s">
        <v>80</v>
      </c>
      <c r="Z61" s="22" t="s">
        <v>80</v>
      </c>
      <c r="AA61" s="22" t="s">
        <v>80</v>
      </c>
      <c r="AB61" s="22" t="s">
        <v>80</v>
      </c>
      <c r="AC61" s="81"/>
      <c r="AD61" s="81"/>
      <c r="AE61" s="52">
        <v>563</v>
      </c>
      <c r="AF61" s="52"/>
      <c r="AG61" s="82"/>
      <c r="AH61" s="13"/>
      <c r="AI61" s="6"/>
      <c r="AJ61" s="6"/>
      <c r="AK61" s="6"/>
      <c r="AL61" s="6"/>
      <c r="AM61" s="6"/>
      <c r="AN61" s="6"/>
      <c r="AO61" s="6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</row>
    <row r="62" spans="1:137" ht="12.75" customHeight="1" x14ac:dyDescent="0.3">
      <c r="A62" s="23"/>
      <c r="B62" s="144"/>
      <c r="C62" s="53">
        <v>1</v>
      </c>
      <c r="D62" s="54" t="s">
        <v>67</v>
      </c>
      <c r="E62" s="60"/>
      <c r="F62" s="60"/>
      <c r="G62" s="60"/>
      <c r="H62" s="55"/>
      <c r="I62" s="26"/>
      <c r="J62" s="21"/>
      <c r="K62" s="76"/>
      <c r="L62" s="21"/>
      <c r="M62" s="21"/>
      <c r="N62" s="21"/>
      <c r="O62" s="21"/>
      <c r="P62" s="21"/>
      <c r="Q62" s="35" t="s">
        <v>131</v>
      </c>
      <c r="R62" s="35" t="s">
        <v>131</v>
      </c>
      <c r="S62" s="35" t="s">
        <v>131</v>
      </c>
      <c r="T62" s="35" t="s">
        <v>131</v>
      </c>
      <c r="U62" s="35" t="s">
        <v>131</v>
      </c>
      <c r="V62" s="35" t="s">
        <v>131</v>
      </c>
      <c r="W62" s="35" t="s">
        <v>131</v>
      </c>
      <c r="X62" s="35" t="s">
        <v>131</v>
      </c>
      <c r="Y62" s="21" t="s">
        <v>80</v>
      </c>
      <c r="Z62" s="21" t="s">
        <v>80</v>
      </c>
      <c r="AA62" s="21" t="s">
        <v>80</v>
      </c>
      <c r="AB62" s="21" t="s">
        <v>80</v>
      </c>
      <c r="AC62" s="36"/>
      <c r="AD62" s="36"/>
      <c r="AE62" s="58">
        <v>969</v>
      </c>
      <c r="AF62" s="58"/>
      <c r="AG62" s="59"/>
      <c r="AH62" s="13"/>
      <c r="AI62" s="6"/>
      <c r="AJ62" s="6"/>
      <c r="AK62" s="6"/>
      <c r="AL62" s="6"/>
      <c r="AM62" s="6"/>
      <c r="AN62" s="6"/>
      <c r="AO62" s="6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</row>
    <row r="63" spans="1:137" ht="12.75" customHeight="1" x14ac:dyDescent="0.3">
      <c r="A63" s="23"/>
      <c r="B63" s="144"/>
      <c r="C63" s="53">
        <v>1</v>
      </c>
      <c r="D63" s="54" t="s">
        <v>69</v>
      </c>
      <c r="E63" s="60"/>
      <c r="F63" s="60"/>
      <c r="G63" s="60"/>
      <c r="H63" s="55"/>
      <c r="I63" s="26"/>
      <c r="J63" s="21"/>
      <c r="K63" s="76"/>
      <c r="L63" s="21"/>
      <c r="M63" s="21"/>
      <c r="N63" s="21"/>
      <c r="O63" s="21"/>
      <c r="P63" s="21"/>
      <c r="Q63" s="35" t="s">
        <v>131</v>
      </c>
      <c r="R63" s="35" t="s">
        <v>131</v>
      </c>
      <c r="S63" s="35" t="s">
        <v>131</v>
      </c>
      <c r="T63" s="35" t="s">
        <v>131</v>
      </c>
      <c r="U63" s="35" t="s">
        <v>131</v>
      </c>
      <c r="V63" s="35" t="s">
        <v>131</v>
      </c>
      <c r="W63" s="35" t="s">
        <v>131</v>
      </c>
      <c r="X63" s="35" t="s">
        <v>131</v>
      </c>
      <c r="Y63" s="21" t="s">
        <v>80</v>
      </c>
      <c r="Z63" s="21" t="s">
        <v>80</v>
      </c>
      <c r="AA63" s="21" t="s">
        <v>80</v>
      </c>
      <c r="AB63" s="21" t="s">
        <v>80</v>
      </c>
      <c r="AC63" s="36"/>
      <c r="AD63" s="36"/>
      <c r="AE63" s="58">
        <v>49</v>
      </c>
      <c r="AF63" s="58"/>
      <c r="AG63" s="59"/>
      <c r="AH63" s="13"/>
      <c r="AI63" s="6"/>
      <c r="AJ63" s="6"/>
      <c r="AK63" s="6"/>
      <c r="AL63" s="6"/>
      <c r="AM63" s="6"/>
      <c r="AN63" s="6"/>
      <c r="AO63" s="6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</row>
    <row r="64" spans="1:137" ht="12.75" customHeight="1" x14ac:dyDescent="0.3">
      <c r="A64" s="23"/>
      <c r="B64" s="144"/>
      <c r="C64" s="53">
        <v>1</v>
      </c>
      <c r="D64" s="54" t="s">
        <v>113</v>
      </c>
      <c r="E64" s="60"/>
      <c r="F64" s="60"/>
      <c r="G64" s="60"/>
      <c r="H64" s="55"/>
      <c r="I64" s="26"/>
      <c r="J64" s="21"/>
      <c r="K64" s="76"/>
      <c r="L64" s="21"/>
      <c r="M64" s="21"/>
      <c r="N64" s="21"/>
      <c r="O64" s="21"/>
      <c r="P64" s="21"/>
      <c r="Q64" s="35" t="s">
        <v>131</v>
      </c>
      <c r="R64" s="35" t="s">
        <v>131</v>
      </c>
      <c r="S64" s="35" t="s">
        <v>131</v>
      </c>
      <c r="T64" s="35" t="s">
        <v>131</v>
      </c>
      <c r="U64" s="35" t="s">
        <v>131</v>
      </c>
      <c r="V64" s="35" t="s">
        <v>131</v>
      </c>
      <c r="W64" s="35" t="s">
        <v>131</v>
      </c>
      <c r="X64" s="35" t="s">
        <v>131</v>
      </c>
      <c r="Y64" s="21" t="s">
        <v>80</v>
      </c>
      <c r="Z64" s="21" t="s">
        <v>80</v>
      </c>
      <c r="AA64" s="21" t="s">
        <v>80</v>
      </c>
      <c r="AB64" s="21" t="s">
        <v>80</v>
      </c>
      <c r="AC64" s="36"/>
      <c r="AD64" s="36"/>
      <c r="AE64" s="58">
        <v>334</v>
      </c>
      <c r="AF64" s="58"/>
      <c r="AG64" s="59"/>
      <c r="AH64" s="13"/>
      <c r="AI64" s="6"/>
      <c r="AJ64" s="6"/>
      <c r="AK64" s="6"/>
      <c r="AL64" s="6"/>
      <c r="AM64" s="6"/>
      <c r="AN64" s="6"/>
      <c r="AO64" s="6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</row>
    <row r="65" spans="1:137" ht="12.75" customHeight="1" x14ac:dyDescent="0.3">
      <c r="A65" s="23"/>
      <c r="B65" s="144"/>
      <c r="C65" s="53">
        <v>1</v>
      </c>
      <c r="D65" s="54" t="s">
        <v>68</v>
      </c>
      <c r="E65" s="60"/>
      <c r="F65" s="60"/>
      <c r="G65" s="60"/>
      <c r="H65" s="55"/>
      <c r="I65" s="26"/>
      <c r="J65" s="21"/>
      <c r="K65" s="76"/>
      <c r="L65" s="21"/>
      <c r="M65" s="21"/>
      <c r="N65" s="21"/>
      <c r="O65" s="21"/>
      <c r="P65" s="21"/>
      <c r="Q65" s="35" t="s">
        <v>131</v>
      </c>
      <c r="R65" s="35" t="s">
        <v>131</v>
      </c>
      <c r="S65" s="35" t="s">
        <v>131</v>
      </c>
      <c r="T65" s="35" t="s">
        <v>131</v>
      </c>
      <c r="U65" s="35" t="s">
        <v>131</v>
      </c>
      <c r="V65" s="35" t="s">
        <v>131</v>
      </c>
      <c r="W65" s="35" t="s">
        <v>131</v>
      </c>
      <c r="X65" s="35" t="s">
        <v>131</v>
      </c>
      <c r="Y65" s="21" t="s">
        <v>80</v>
      </c>
      <c r="Z65" s="21" t="s">
        <v>80</v>
      </c>
      <c r="AA65" s="21" t="s">
        <v>80</v>
      </c>
      <c r="AB65" s="21" t="s">
        <v>80</v>
      </c>
      <c r="AC65" s="36"/>
      <c r="AD65" s="36"/>
      <c r="AE65" s="58">
        <v>745</v>
      </c>
      <c r="AF65" s="58"/>
      <c r="AG65" s="59"/>
      <c r="AH65" s="13"/>
      <c r="AI65" s="6"/>
      <c r="AJ65" s="6"/>
      <c r="AK65" s="6"/>
      <c r="AL65" s="6"/>
      <c r="AM65" s="6"/>
      <c r="AN65" s="6"/>
      <c r="AO65" s="6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</row>
    <row r="66" spans="1:137" ht="12.75" customHeight="1" thickBot="1" x14ac:dyDescent="0.35">
      <c r="A66" s="23"/>
      <c r="B66" s="145"/>
      <c r="C66" s="86">
        <f>SUM(C61:C65)</f>
        <v>5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47">
        <f>SUM(AE61:AE65)</f>
        <v>2660</v>
      </c>
      <c r="AF66" s="47">
        <f>SUM(AF61:AF65)</f>
        <v>0</v>
      </c>
      <c r="AG66" s="78"/>
      <c r="AH66" s="13"/>
      <c r="AI66" s="6"/>
      <c r="AJ66" s="6"/>
      <c r="AK66" s="6"/>
      <c r="AL66" s="6"/>
      <c r="AM66" s="6"/>
      <c r="AN66" s="6"/>
      <c r="AO66" s="6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</row>
    <row r="67" spans="1:137" ht="12.75" customHeight="1" x14ac:dyDescent="0.3">
      <c r="A67" s="37"/>
      <c r="B67" s="143" t="s">
        <v>160</v>
      </c>
      <c r="C67" s="48">
        <v>1</v>
      </c>
      <c r="D67" s="49" t="s">
        <v>114</v>
      </c>
      <c r="E67" s="79"/>
      <c r="F67" s="79"/>
      <c r="G67" s="79"/>
      <c r="H67" s="50"/>
      <c r="I67" s="45"/>
      <c r="J67" s="22"/>
      <c r="K67" s="80"/>
      <c r="L67" s="22"/>
      <c r="M67" s="22"/>
      <c r="N67" s="22"/>
      <c r="O67" s="22"/>
      <c r="P67" s="22"/>
      <c r="Q67" s="20" t="s">
        <v>131</v>
      </c>
      <c r="R67" s="20" t="s">
        <v>131</v>
      </c>
      <c r="S67" s="20" t="s">
        <v>131</v>
      </c>
      <c r="T67" s="20" t="s">
        <v>131</v>
      </c>
      <c r="U67" s="20" t="s">
        <v>131</v>
      </c>
      <c r="V67" s="22"/>
      <c r="W67" s="22"/>
      <c r="X67" s="22"/>
      <c r="Y67" s="22" t="s">
        <v>80</v>
      </c>
      <c r="Z67" s="22" t="s">
        <v>80</v>
      </c>
      <c r="AA67" s="22" t="s">
        <v>80</v>
      </c>
      <c r="AB67" s="22" t="s">
        <v>80</v>
      </c>
      <c r="AC67" s="81"/>
      <c r="AD67" s="81"/>
      <c r="AE67" s="52">
        <v>842</v>
      </c>
      <c r="AF67" s="52"/>
      <c r="AG67" s="82"/>
      <c r="AH67" s="13"/>
      <c r="AI67" s="6"/>
      <c r="AJ67" s="6"/>
      <c r="AK67" s="6"/>
      <c r="AL67" s="6"/>
      <c r="AM67" s="6"/>
      <c r="AN67" s="6"/>
      <c r="AO67" s="6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</row>
    <row r="68" spans="1:137" ht="12.75" customHeight="1" x14ac:dyDescent="0.3">
      <c r="A68" s="37"/>
      <c r="B68" s="144"/>
      <c r="C68" s="53">
        <v>1</v>
      </c>
      <c r="D68" s="54" t="s">
        <v>115</v>
      </c>
      <c r="E68" s="60"/>
      <c r="F68" s="60"/>
      <c r="G68" s="60"/>
      <c r="H68" s="55"/>
      <c r="I68" s="26"/>
      <c r="J68" s="21"/>
      <c r="K68" s="76"/>
      <c r="L68" s="21"/>
      <c r="M68" s="21"/>
      <c r="N68" s="21"/>
      <c r="O68" s="21"/>
      <c r="P68" s="21"/>
      <c r="Q68" s="35" t="s">
        <v>131</v>
      </c>
      <c r="R68" s="35" t="s">
        <v>131</v>
      </c>
      <c r="S68" s="35" t="s">
        <v>131</v>
      </c>
      <c r="T68" s="35" t="s">
        <v>131</v>
      </c>
      <c r="U68" s="35" t="s">
        <v>131</v>
      </c>
      <c r="V68" s="21"/>
      <c r="W68" s="21"/>
      <c r="X68" s="21"/>
      <c r="Y68" s="21" t="s">
        <v>80</v>
      </c>
      <c r="Z68" s="21" t="s">
        <v>80</v>
      </c>
      <c r="AA68" s="21" t="s">
        <v>80</v>
      </c>
      <c r="AB68" s="21" t="s">
        <v>80</v>
      </c>
      <c r="AC68" s="36"/>
      <c r="AD68" s="36"/>
      <c r="AE68" s="58">
        <v>1321</v>
      </c>
      <c r="AF68" s="58"/>
      <c r="AG68" s="59"/>
      <c r="AH68" s="13"/>
      <c r="AI68" s="6"/>
      <c r="AJ68" s="6"/>
      <c r="AK68" s="6"/>
      <c r="AL68" s="6"/>
      <c r="AM68" s="6"/>
      <c r="AN68" s="6"/>
      <c r="AO68" s="6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</row>
    <row r="69" spans="1:137" ht="12.75" customHeight="1" thickBot="1" x14ac:dyDescent="0.35">
      <c r="A69" s="23"/>
      <c r="B69" s="145"/>
      <c r="C69" s="29">
        <f>SUM(C67:C68)</f>
        <v>2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43">
        <f>SUM(AE67:AE68)</f>
        <v>2163</v>
      </c>
      <c r="AF69" s="43">
        <f>SUM(AF67:AF68)</f>
        <v>0</v>
      </c>
      <c r="AG69" s="78"/>
      <c r="AH69" s="13"/>
      <c r="AI69" s="6"/>
      <c r="AJ69" s="6"/>
      <c r="AK69" s="6"/>
      <c r="AL69" s="6"/>
      <c r="AM69" s="6"/>
      <c r="AN69" s="6"/>
      <c r="AO69" s="6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</row>
    <row r="70" spans="1:137" ht="12.75" customHeight="1" x14ac:dyDescent="0.3">
      <c r="A70" s="23"/>
      <c r="B70" s="143" t="s">
        <v>161</v>
      </c>
      <c r="C70" s="48">
        <v>1</v>
      </c>
      <c r="D70" s="49" t="s">
        <v>77</v>
      </c>
      <c r="E70" s="87"/>
      <c r="F70" s="87"/>
      <c r="G70" s="87"/>
      <c r="H70" s="50"/>
      <c r="I70" s="88"/>
      <c r="J70" s="45"/>
      <c r="K70" s="80"/>
      <c r="L70" s="22"/>
      <c r="M70" s="22"/>
      <c r="N70" s="22"/>
      <c r="O70" s="45"/>
      <c r="P70" s="89"/>
      <c r="Q70" s="46"/>
      <c r="R70" s="46"/>
      <c r="S70" s="46"/>
      <c r="T70" s="46"/>
      <c r="U70" s="46"/>
      <c r="V70" s="22"/>
      <c r="W70" s="22"/>
      <c r="X70" s="22"/>
      <c r="Y70" s="22" t="s">
        <v>80</v>
      </c>
      <c r="Z70" s="22" t="s">
        <v>80</v>
      </c>
      <c r="AA70" s="22" t="s">
        <v>80</v>
      </c>
      <c r="AB70" s="22" t="s">
        <v>80</v>
      </c>
      <c r="AC70" s="81"/>
      <c r="AD70" s="81"/>
      <c r="AE70" s="52"/>
      <c r="AF70" s="52"/>
      <c r="AG70" s="82"/>
      <c r="AH70" s="13"/>
      <c r="AI70" s="6"/>
      <c r="AJ70" s="6"/>
      <c r="AK70" s="6"/>
      <c r="AL70" s="6"/>
      <c r="AM70" s="6"/>
      <c r="AN70" s="6"/>
      <c r="AO70" s="6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</row>
    <row r="71" spans="1:137" ht="12.75" customHeight="1" x14ac:dyDescent="0.3">
      <c r="A71" s="23"/>
      <c r="B71" s="144"/>
      <c r="C71" s="53"/>
      <c r="D71" s="54"/>
      <c r="E71" s="60"/>
      <c r="F71" s="60"/>
      <c r="G71" s="60"/>
      <c r="H71" s="55"/>
      <c r="I71" s="26"/>
      <c r="J71" s="21"/>
      <c r="K71" s="76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36"/>
      <c r="AD71" s="36"/>
      <c r="AE71" s="58"/>
      <c r="AF71" s="58"/>
      <c r="AG71" s="59"/>
      <c r="AH71" s="13"/>
      <c r="AI71" s="6"/>
      <c r="AJ71" s="6"/>
      <c r="AK71" s="6"/>
      <c r="AL71" s="6"/>
      <c r="AM71" s="6"/>
      <c r="AN71" s="6"/>
      <c r="AO71" s="6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</row>
    <row r="72" spans="1:137" ht="12.75" customHeight="1" thickBot="1" x14ac:dyDescent="0.35">
      <c r="A72" s="23"/>
      <c r="B72" s="145"/>
      <c r="C72" s="41">
        <f>SUM(C70:C71)</f>
        <v>1</v>
      </c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42">
        <f>SUM(AE70:AE71)</f>
        <v>0</v>
      </c>
      <c r="AF72" s="42">
        <f>SUM(AF70:AF71)</f>
        <v>0</v>
      </c>
      <c r="AG72" s="61"/>
      <c r="AH72" s="13"/>
      <c r="AI72" s="6"/>
      <c r="AJ72" s="6"/>
      <c r="AK72" s="6"/>
      <c r="AL72" s="6"/>
      <c r="AM72" s="6"/>
      <c r="AN72" s="6"/>
      <c r="AO72" s="6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</row>
    <row r="73" spans="1:137" ht="12.75" customHeight="1" thickBot="1" x14ac:dyDescent="0.35">
      <c r="A73" s="23"/>
      <c r="B73" s="153" t="s">
        <v>61</v>
      </c>
      <c r="C73" s="48">
        <v>1</v>
      </c>
      <c r="D73" s="49" t="s">
        <v>136</v>
      </c>
      <c r="E73" s="79"/>
      <c r="F73" s="79"/>
      <c r="G73" s="79"/>
      <c r="H73" s="50"/>
      <c r="I73" s="45"/>
      <c r="J73" s="22"/>
      <c r="K73" s="80"/>
      <c r="L73" s="22"/>
      <c r="M73" s="22"/>
      <c r="N73" s="22"/>
      <c r="O73" s="22"/>
      <c r="P73" s="22"/>
      <c r="Q73" s="20" t="s">
        <v>131</v>
      </c>
      <c r="R73" s="20" t="s">
        <v>131</v>
      </c>
      <c r="S73" s="20" t="s">
        <v>131</v>
      </c>
      <c r="T73" s="20" t="s">
        <v>131</v>
      </c>
      <c r="U73" s="20" t="s">
        <v>131</v>
      </c>
      <c r="V73" s="20" t="s">
        <v>131</v>
      </c>
      <c r="W73" s="128" t="s">
        <v>79</v>
      </c>
      <c r="X73" s="128" t="s">
        <v>79</v>
      </c>
      <c r="Y73" s="46"/>
      <c r="Z73" s="46"/>
      <c r="AA73" s="46"/>
      <c r="AB73" s="46"/>
      <c r="AC73" s="81"/>
      <c r="AD73" s="81"/>
      <c r="AE73" s="52"/>
      <c r="AF73" s="52"/>
      <c r="AG73" s="82"/>
      <c r="AH73" s="13"/>
      <c r="AI73" s="6"/>
      <c r="AJ73" s="6"/>
      <c r="AK73" s="6"/>
      <c r="AL73" s="6"/>
      <c r="AM73" s="6"/>
      <c r="AN73" s="6"/>
      <c r="AO73" s="6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</row>
    <row r="74" spans="1:137" ht="12.75" customHeight="1" thickBot="1" x14ac:dyDescent="0.35">
      <c r="A74" s="23"/>
      <c r="B74" s="154"/>
      <c r="C74" s="53">
        <v>1</v>
      </c>
      <c r="D74" s="54" t="s">
        <v>74</v>
      </c>
      <c r="E74" s="60"/>
      <c r="F74" s="60"/>
      <c r="G74" s="60"/>
      <c r="H74" s="55"/>
      <c r="I74" s="26"/>
      <c r="J74" s="21"/>
      <c r="K74" s="76"/>
      <c r="L74" s="21"/>
      <c r="M74" s="21"/>
      <c r="N74" s="21"/>
      <c r="O74" s="21"/>
      <c r="P74" s="21"/>
      <c r="Q74" s="20" t="s">
        <v>131</v>
      </c>
      <c r="R74" s="20" t="s">
        <v>131</v>
      </c>
      <c r="S74" s="20" t="s">
        <v>131</v>
      </c>
      <c r="T74" s="20" t="s">
        <v>131</v>
      </c>
      <c r="U74" s="20" t="s">
        <v>131</v>
      </c>
      <c r="V74" s="20" t="s">
        <v>131</v>
      </c>
      <c r="W74" s="128" t="s">
        <v>79</v>
      </c>
      <c r="X74" s="128" t="s">
        <v>79</v>
      </c>
      <c r="Y74" s="44"/>
      <c r="Z74" s="44"/>
      <c r="AA74" s="44"/>
      <c r="AB74" s="44"/>
      <c r="AC74" s="36"/>
      <c r="AD74" s="36"/>
      <c r="AE74" s="58"/>
      <c r="AF74" s="58"/>
      <c r="AG74" s="59"/>
      <c r="AH74" s="13"/>
      <c r="AI74" s="6"/>
      <c r="AJ74" s="6"/>
      <c r="AK74" s="6"/>
      <c r="AL74" s="6"/>
      <c r="AM74" s="6"/>
      <c r="AN74" s="6"/>
      <c r="AO74" s="6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</row>
    <row r="75" spans="1:137" ht="12.75" customHeight="1" thickBot="1" x14ac:dyDescent="0.35">
      <c r="A75" s="23"/>
      <c r="B75" s="154"/>
      <c r="C75" s="53">
        <v>1</v>
      </c>
      <c r="D75" s="54" t="s">
        <v>156</v>
      </c>
      <c r="E75" s="60"/>
      <c r="F75" s="60"/>
      <c r="G75" s="60"/>
      <c r="H75" s="55"/>
      <c r="I75" s="26"/>
      <c r="J75" s="21"/>
      <c r="K75" s="76"/>
      <c r="L75" s="21"/>
      <c r="M75" s="21"/>
      <c r="N75" s="21"/>
      <c r="O75" s="21"/>
      <c r="P75" s="21"/>
      <c r="Q75" s="20" t="s">
        <v>131</v>
      </c>
      <c r="R75" s="20" t="s">
        <v>131</v>
      </c>
      <c r="S75" s="20" t="s">
        <v>131</v>
      </c>
      <c r="T75" s="20" t="s">
        <v>131</v>
      </c>
      <c r="U75" s="20" t="s">
        <v>131</v>
      </c>
      <c r="V75" s="20" t="s">
        <v>131</v>
      </c>
      <c r="W75" s="128" t="s">
        <v>79</v>
      </c>
      <c r="X75" s="128" t="s">
        <v>79</v>
      </c>
      <c r="Y75" s="44"/>
      <c r="Z75" s="44"/>
      <c r="AA75" s="44"/>
      <c r="AB75" s="44"/>
      <c r="AC75" s="36"/>
      <c r="AD75" s="36"/>
      <c r="AE75" s="58"/>
      <c r="AF75" s="58"/>
      <c r="AG75" s="59"/>
      <c r="AH75" s="13"/>
      <c r="AI75" s="6"/>
      <c r="AJ75" s="6"/>
      <c r="AK75" s="6"/>
      <c r="AL75" s="6"/>
      <c r="AM75" s="6"/>
      <c r="AN75" s="6"/>
      <c r="AO75" s="6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</row>
    <row r="76" spans="1:137" ht="12.75" customHeight="1" thickBot="1" x14ac:dyDescent="0.35">
      <c r="A76" s="23"/>
      <c r="B76" s="154"/>
      <c r="C76" s="53">
        <v>1</v>
      </c>
      <c r="D76" s="54" t="s">
        <v>75</v>
      </c>
      <c r="E76" s="60"/>
      <c r="F76" s="60"/>
      <c r="G76" s="60"/>
      <c r="H76" s="55"/>
      <c r="I76" s="26"/>
      <c r="J76" s="21"/>
      <c r="K76" s="76"/>
      <c r="L76" s="21"/>
      <c r="M76" s="21"/>
      <c r="N76" s="21"/>
      <c r="O76" s="21"/>
      <c r="P76" s="21"/>
      <c r="Q76" s="20" t="s">
        <v>131</v>
      </c>
      <c r="R76" s="20" t="s">
        <v>131</v>
      </c>
      <c r="S76" s="20" t="s">
        <v>131</v>
      </c>
      <c r="T76" s="20" t="s">
        <v>131</v>
      </c>
      <c r="U76" s="20" t="s">
        <v>131</v>
      </c>
      <c r="V76" s="20" t="s">
        <v>131</v>
      </c>
      <c r="W76" s="128" t="s">
        <v>79</v>
      </c>
      <c r="X76" s="128" t="s">
        <v>79</v>
      </c>
      <c r="Y76" s="44"/>
      <c r="Z76" s="44"/>
      <c r="AA76" s="44"/>
      <c r="AB76" s="44"/>
      <c r="AC76" s="36"/>
      <c r="AD76" s="36"/>
      <c r="AE76" s="58"/>
      <c r="AF76" s="58"/>
      <c r="AG76" s="59"/>
      <c r="AH76" s="13"/>
      <c r="AI76" s="6"/>
      <c r="AJ76" s="6"/>
      <c r="AK76" s="6"/>
      <c r="AL76" s="6"/>
      <c r="AM76" s="6"/>
      <c r="AN76" s="6"/>
      <c r="AO76" s="6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</row>
    <row r="77" spans="1:137" ht="12.75" customHeight="1" thickBot="1" x14ac:dyDescent="0.35">
      <c r="A77" s="23"/>
      <c r="B77" s="154"/>
      <c r="C77" s="53">
        <v>1</v>
      </c>
      <c r="D77" s="54" t="s">
        <v>137</v>
      </c>
      <c r="E77" s="60"/>
      <c r="F77" s="60"/>
      <c r="G77" s="60"/>
      <c r="H77" s="55"/>
      <c r="I77" s="26"/>
      <c r="J77" s="21"/>
      <c r="K77" s="76"/>
      <c r="L77" s="21"/>
      <c r="M77" s="21"/>
      <c r="N77" s="21"/>
      <c r="O77" s="21"/>
      <c r="P77" s="21"/>
      <c r="Q77" s="20" t="s">
        <v>131</v>
      </c>
      <c r="R77" s="20" t="s">
        <v>131</v>
      </c>
      <c r="S77" s="20" t="s">
        <v>131</v>
      </c>
      <c r="T77" s="20" t="s">
        <v>131</v>
      </c>
      <c r="U77" s="20" t="s">
        <v>131</v>
      </c>
      <c r="V77" s="20" t="s">
        <v>131</v>
      </c>
      <c r="W77" s="128" t="s">
        <v>79</v>
      </c>
      <c r="X77" s="128" t="s">
        <v>79</v>
      </c>
      <c r="Y77" s="44"/>
      <c r="Z77" s="44"/>
      <c r="AA77" s="44"/>
      <c r="AB77" s="44"/>
      <c r="AC77" s="36"/>
      <c r="AD77" s="36"/>
      <c r="AE77" s="58"/>
      <c r="AF77" s="58"/>
      <c r="AG77" s="59"/>
      <c r="AH77" s="13"/>
      <c r="AI77" s="6"/>
      <c r="AJ77" s="6"/>
      <c r="AK77" s="6"/>
      <c r="AL77" s="6"/>
      <c r="AM77" s="6"/>
      <c r="AN77" s="6"/>
      <c r="AO77" s="6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</row>
    <row r="78" spans="1:137" ht="12.75" customHeight="1" thickBot="1" x14ac:dyDescent="0.35">
      <c r="A78" s="23"/>
      <c r="B78" s="154"/>
      <c r="C78" s="53">
        <v>1</v>
      </c>
      <c r="D78" s="54" t="s">
        <v>73</v>
      </c>
      <c r="E78" s="60"/>
      <c r="F78" s="60"/>
      <c r="G78" s="60"/>
      <c r="H78" s="55"/>
      <c r="I78" s="26"/>
      <c r="J78" s="21"/>
      <c r="K78" s="76"/>
      <c r="L78" s="21"/>
      <c r="M78" s="21"/>
      <c r="N78" s="21"/>
      <c r="O78" s="21"/>
      <c r="P78" s="21"/>
      <c r="Q78" s="20" t="s">
        <v>131</v>
      </c>
      <c r="R78" s="20" t="s">
        <v>131</v>
      </c>
      <c r="S78" s="20" t="s">
        <v>131</v>
      </c>
      <c r="T78" s="20" t="s">
        <v>131</v>
      </c>
      <c r="U78" s="20" t="s">
        <v>131</v>
      </c>
      <c r="V78" s="20" t="s">
        <v>131</v>
      </c>
      <c r="W78" s="128" t="s">
        <v>79</v>
      </c>
      <c r="X78" s="128" t="s">
        <v>79</v>
      </c>
      <c r="Y78" s="44"/>
      <c r="Z78" s="44"/>
      <c r="AA78" s="44"/>
      <c r="AB78" s="44"/>
      <c r="AC78" s="36"/>
      <c r="AD78" s="36"/>
      <c r="AE78" s="58"/>
      <c r="AF78" s="58"/>
      <c r="AG78" s="59"/>
      <c r="AH78" s="13"/>
      <c r="AI78" s="6"/>
      <c r="AJ78" s="6"/>
      <c r="AK78" s="6"/>
      <c r="AL78" s="6"/>
      <c r="AM78" s="6"/>
      <c r="AN78" s="6"/>
      <c r="AO78" s="6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</row>
    <row r="79" spans="1:137" ht="12.75" customHeight="1" x14ac:dyDescent="0.3">
      <c r="A79" s="23"/>
      <c r="B79" s="154"/>
      <c r="C79" s="53">
        <v>1</v>
      </c>
      <c r="D79" s="54" t="s">
        <v>138</v>
      </c>
      <c r="E79" s="60"/>
      <c r="F79" s="60"/>
      <c r="G79" s="60"/>
      <c r="H79" s="55"/>
      <c r="I79" s="26"/>
      <c r="J79" s="21"/>
      <c r="K79" s="76"/>
      <c r="L79" s="21"/>
      <c r="M79" s="21"/>
      <c r="N79" s="21"/>
      <c r="O79" s="21"/>
      <c r="P79" s="21"/>
      <c r="Q79" s="20" t="s">
        <v>131</v>
      </c>
      <c r="R79" s="20" t="s">
        <v>131</v>
      </c>
      <c r="S79" s="20" t="s">
        <v>131</v>
      </c>
      <c r="T79" s="20" t="s">
        <v>131</v>
      </c>
      <c r="U79" s="20" t="s">
        <v>131</v>
      </c>
      <c r="V79" s="20" t="s">
        <v>131</v>
      </c>
      <c r="W79" s="128" t="s">
        <v>79</v>
      </c>
      <c r="X79" s="128" t="s">
        <v>79</v>
      </c>
      <c r="Y79" s="44"/>
      <c r="Z79" s="44"/>
      <c r="AA79" s="44"/>
      <c r="AB79" s="44"/>
      <c r="AC79" s="36"/>
      <c r="AD79" s="36"/>
      <c r="AE79" s="58"/>
      <c r="AF79" s="58"/>
      <c r="AG79" s="59"/>
      <c r="AH79" s="13"/>
      <c r="AI79" s="6"/>
      <c r="AJ79" s="6"/>
      <c r="AK79" s="6"/>
      <c r="AL79" s="6"/>
      <c r="AM79" s="6"/>
      <c r="AN79" s="6"/>
      <c r="AO79" s="6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</row>
    <row r="80" spans="1:137" ht="12.75" customHeight="1" thickBot="1" x14ac:dyDescent="0.35">
      <c r="A80" s="23"/>
      <c r="B80" s="155"/>
      <c r="C80" s="86">
        <f>SUM(C73:C79)</f>
        <v>7</v>
      </c>
      <c r="D80" s="136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8"/>
      <c r="AE80" s="43">
        <f>SUM(AE73:AE79)</f>
        <v>0</v>
      </c>
      <c r="AF80" s="43">
        <f>SUM(AF73:AF79)</f>
        <v>0</v>
      </c>
      <c r="AG80" s="78"/>
      <c r="AH80" s="13"/>
      <c r="AI80" s="6"/>
      <c r="AJ80" s="6"/>
      <c r="AK80" s="6"/>
      <c r="AL80" s="6"/>
      <c r="AM80" s="6"/>
      <c r="AN80" s="6"/>
      <c r="AO80" s="6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</row>
    <row r="81" spans="1:137" ht="12.75" customHeight="1" x14ac:dyDescent="0.3">
      <c r="A81" s="23"/>
      <c r="B81" s="153" t="s">
        <v>62</v>
      </c>
      <c r="C81" s="48">
        <v>1</v>
      </c>
      <c r="D81" s="89" t="s">
        <v>124</v>
      </c>
      <c r="E81" s="79"/>
      <c r="F81" s="79"/>
      <c r="G81" s="79"/>
      <c r="H81" s="90"/>
      <c r="I81" s="45"/>
      <c r="J81" s="22"/>
      <c r="K81" s="80"/>
      <c r="L81" s="22"/>
      <c r="M81" s="22"/>
      <c r="N81" s="22"/>
      <c r="O81" s="22"/>
      <c r="P81" s="22"/>
      <c r="Q81" s="20" t="s">
        <v>131</v>
      </c>
      <c r="R81" s="20" t="s">
        <v>131</v>
      </c>
      <c r="S81" s="20" t="s">
        <v>131</v>
      </c>
      <c r="T81" s="20" t="s">
        <v>131</v>
      </c>
      <c r="U81" s="20" t="s">
        <v>131</v>
      </c>
      <c r="V81" s="20" t="s">
        <v>131</v>
      </c>
      <c r="W81" s="20" t="s">
        <v>131</v>
      </c>
      <c r="X81" s="20" t="s">
        <v>131</v>
      </c>
      <c r="Y81" s="22"/>
      <c r="Z81" s="22"/>
      <c r="AA81" s="22"/>
      <c r="AB81" s="22"/>
      <c r="AC81" s="81"/>
      <c r="AD81" s="81" t="s">
        <v>134</v>
      </c>
      <c r="AE81" s="52"/>
      <c r="AF81" s="52"/>
      <c r="AG81" s="82"/>
      <c r="AH81" s="13"/>
      <c r="AI81" s="6"/>
      <c r="AJ81" s="6"/>
      <c r="AK81" s="6"/>
      <c r="AL81" s="6"/>
      <c r="AM81" s="6"/>
      <c r="AN81" s="6"/>
      <c r="AO81" s="6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</row>
    <row r="82" spans="1:137" ht="12.75" customHeight="1" x14ac:dyDescent="0.3">
      <c r="A82" s="23"/>
      <c r="B82" s="154"/>
      <c r="C82" s="53">
        <v>1</v>
      </c>
      <c r="D82" s="91" t="s">
        <v>125</v>
      </c>
      <c r="E82" s="60"/>
      <c r="F82" s="60"/>
      <c r="G82" s="60"/>
      <c r="H82" s="92"/>
      <c r="I82" s="26"/>
      <c r="J82" s="21"/>
      <c r="K82" s="76"/>
      <c r="L82" s="21"/>
      <c r="M82" s="21"/>
      <c r="N82" s="21"/>
      <c r="O82" s="21"/>
      <c r="P82" s="21"/>
      <c r="Q82" s="35" t="s">
        <v>131</v>
      </c>
      <c r="R82" s="35" t="s">
        <v>131</v>
      </c>
      <c r="S82" s="35" t="s">
        <v>131</v>
      </c>
      <c r="T82" s="35" t="s">
        <v>131</v>
      </c>
      <c r="U82" s="35" t="s">
        <v>131</v>
      </c>
      <c r="V82" s="35" t="s">
        <v>131</v>
      </c>
      <c r="W82" s="35" t="s">
        <v>131</v>
      </c>
      <c r="X82" s="35" t="s">
        <v>131</v>
      </c>
      <c r="Y82" s="21"/>
      <c r="Z82" s="21"/>
      <c r="AA82" s="21"/>
      <c r="AB82" s="21"/>
      <c r="AC82" s="36"/>
      <c r="AD82" s="36" t="s">
        <v>134</v>
      </c>
      <c r="AE82" s="58"/>
      <c r="AF82" s="58"/>
      <c r="AG82" s="59"/>
      <c r="AH82" s="13"/>
      <c r="AI82" s="6"/>
      <c r="AJ82" s="6"/>
      <c r="AK82" s="6"/>
      <c r="AL82" s="6"/>
      <c r="AM82" s="6"/>
      <c r="AN82" s="6"/>
      <c r="AO82" s="6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</row>
    <row r="83" spans="1:137" ht="12.75" customHeight="1" x14ac:dyDescent="0.3">
      <c r="A83" s="23"/>
      <c r="B83" s="154"/>
      <c r="C83" s="53">
        <v>1</v>
      </c>
      <c r="D83" s="91" t="s">
        <v>130</v>
      </c>
      <c r="E83" s="60"/>
      <c r="F83" s="60"/>
      <c r="G83" s="60"/>
      <c r="H83" s="92"/>
      <c r="I83" s="26"/>
      <c r="J83" s="21"/>
      <c r="K83" s="76"/>
      <c r="L83" s="21"/>
      <c r="M83" s="21"/>
      <c r="N83" s="21"/>
      <c r="O83" s="21"/>
      <c r="P83" s="21"/>
      <c r="Q83" s="35" t="s">
        <v>131</v>
      </c>
      <c r="R83" s="35" t="s">
        <v>131</v>
      </c>
      <c r="S83" s="35" t="s">
        <v>131</v>
      </c>
      <c r="T83" s="35" t="s">
        <v>131</v>
      </c>
      <c r="U83" s="35" t="s">
        <v>131</v>
      </c>
      <c r="V83" s="35" t="s">
        <v>131</v>
      </c>
      <c r="W83" s="35" t="s">
        <v>131</v>
      </c>
      <c r="X83" s="35" t="s">
        <v>131</v>
      </c>
      <c r="Y83" s="21"/>
      <c r="Z83" s="21"/>
      <c r="AA83" s="21"/>
      <c r="AB83" s="21"/>
      <c r="AC83" s="36"/>
      <c r="AD83" s="36" t="s">
        <v>134</v>
      </c>
      <c r="AE83" s="58"/>
      <c r="AF83" s="58"/>
      <c r="AG83" s="59"/>
      <c r="AH83" s="13"/>
      <c r="AI83" s="6"/>
      <c r="AJ83" s="6"/>
      <c r="AK83" s="6"/>
      <c r="AL83" s="6"/>
      <c r="AM83" s="6"/>
      <c r="AN83" s="6"/>
      <c r="AO83" s="6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</row>
    <row r="84" spans="1:137" ht="12.75" customHeight="1" x14ac:dyDescent="0.3">
      <c r="A84" s="23"/>
      <c r="B84" s="154"/>
      <c r="C84" s="53">
        <v>1</v>
      </c>
      <c r="D84" s="91" t="s">
        <v>127</v>
      </c>
      <c r="E84" s="60"/>
      <c r="F84" s="60"/>
      <c r="G84" s="60"/>
      <c r="H84" s="92"/>
      <c r="I84" s="26"/>
      <c r="J84" s="21"/>
      <c r="K84" s="76"/>
      <c r="L84" s="21"/>
      <c r="M84" s="21"/>
      <c r="N84" s="21"/>
      <c r="O84" s="21"/>
      <c r="P84" s="21"/>
      <c r="Q84" s="35" t="s">
        <v>131</v>
      </c>
      <c r="R84" s="35" t="s">
        <v>131</v>
      </c>
      <c r="S84" s="35" t="s">
        <v>131</v>
      </c>
      <c r="T84" s="35" t="s">
        <v>131</v>
      </c>
      <c r="U84" s="35" t="s">
        <v>131</v>
      </c>
      <c r="V84" s="35" t="s">
        <v>131</v>
      </c>
      <c r="W84" s="35" t="s">
        <v>131</v>
      </c>
      <c r="X84" s="35" t="s">
        <v>131</v>
      </c>
      <c r="Y84" s="21"/>
      <c r="Z84" s="21"/>
      <c r="AA84" s="21"/>
      <c r="AB84" s="21"/>
      <c r="AC84" s="36"/>
      <c r="AD84" s="36" t="s">
        <v>134</v>
      </c>
      <c r="AE84" s="58"/>
      <c r="AF84" s="58"/>
      <c r="AG84" s="59"/>
      <c r="AH84" s="13"/>
      <c r="AI84" s="6"/>
      <c r="AJ84" s="6"/>
      <c r="AK84" s="6"/>
      <c r="AL84" s="6"/>
      <c r="AM84" s="6"/>
      <c r="AN84" s="6"/>
      <c r="AO84" s="6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</row>
    <row r="85" spans="1:137" ht="12.75" customHeight="1" x14ac:dyDescent="0.3">
      <c r="A85" s="23"/>
      <c r="B85" s="154"/>
      <c r="C85" s="53">
        <v>1</v>
      </c>
      <c r="D85" s="91" t="s">
        <v>129</v>
      </c>
      <c r="E85" s="60"/>
      <c r="F85" s="60"/>
      <c r="G85" s="60"/>
      <c r="H85" s="92"/>
      <c r="I85" s="26"/>
      <c r="J85" s="21"/>
      <c r="K85" s="76"/>
      <c r="L85" s="21"/>
      <c r="M85" s="21"/>
      <c r="N85" s="21"/>
      <c r="O85" s="21"/>
      <c r="P85" s="21"/>
      <c r="Q85" s="35" t="s">
        <v>131</v>
      </c>
      <c r="R85" s="35" t="s">
        <v>131</v>
      </c>
      <c r="S85" s="35" t="s">
        <v>131</v>
      </c>
      <c r="T85" s="35" t="s">
        <v>131</v>
      </c>
      <c r="U85" s="35" t="s">
        <v>131</v>
      </c>
      <c r="V85" s="35" t="s">
        <v>131</v>
      </c>
      <c r="W85" s="35" t="s">
        <v>131</v>
      </c>
      <c r="X85" s="35" t="s">
        <v>131</v>
      </c>
      <c r="Y85" s="21"/>
      <c r="Z85" s="21"/>
      <c r="AA85" s="21"/>
      <c r="AB85" s="21"/>
      <c r="AC85" s="36"/>
      <c r="AD85" s="36" t="s">
        <v>134</v>
      </c>
      <c r="AE85" s="58"/>
      <c r="AF85" s="58"/>
      <c r="AG85" s="59"/>
      <c r="AH85" s="13"/>
      <c r="AI85" s="6"/>
      <c r="AJ85" s="6"/>
      <c r="AK85" s="6"/>
      <c r="AL85" s="6"/>
      <c r="AM85" s="6"/>
      <c r="AN85" s="6"/>
      <c r="AO85" s="6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</row>
    <row r="86" spans="1:137" ht="12.75" customHeight="1" x14ac:dyDescent="0.3">
      <c r="A86" s="23"/>
      <c r="B86" s="154"/>
      <c r="C86" s="53">
        <v>1</v>
      </c>
      <c r="D86" s="91" t="s">
        <v>121</v>
      </c>
      <c r="E86" s="60"/>
      <c r="F86" s="60"/>
      <c r="G86" s="60"/>
      <c r="H86" s="92"/>
      <c r="I86" s="26"/>
      <c r="J86" s="21"/>
      <c r="K86" s="76"/>
      <c r="L86" s="21"/>
      <c r="M86" s="21"/>
      <c r="N86" s="21"/>
      <c r="O86" s="21"/>
      <c r="P86" s="21"/>
      <c r="Q86" s="35" t="s">
        <v>131</v>
      </c>
      <c r="R86" s="35" t="s">
        <v>131</v>
      </c>
      <c r="S86" s="35" t="s">
        <v>131</v>
      </c>
      <c r="T86" s="35" t="s">
        <v>131</v>
      </c>
      <c r="U86" s="35" t="s">
        <v>131</v>
      </c>
      <c r="V86" s="35" t="s">
        <v>131</v>
      </c>
      <c r="W86" s="35" t="s">
        <v>131</v>
      </c>
      <c r="X86" s="35" t="s">
        <v>131</v>
      </c>
      <c r="Y86" s="21"/>
      <c r="Z86" s="21"/>
      <c r="AA86" s="21"/>
      <c r="AB86" s="21"/>
      <c r="AC86" s="36"/>
      <c r="AD86" s="36" t="s">
        <v>134</v>
      </c>
      <c r="AE86" s="58"/>
      <c r="AF86" s="58"/>
      <c r="AG86" s="59"/>
      <c r="AH86" s="13"/>
      <c r="AI86" s="6"/>
      <c r="AJ86" s="6"/>
      <c r="AK86" s="6"/>
      <c r="AL86" s="6"/>
      <c r="AM86" s="6"/>
      <c r="AN86" s="6"/>
      <c r="AO86" s="6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</row>
    <row r="87" spans="1:137" ht="12.75" customHeight="1" x14ac:dyDescent="0.3">
      <c r="A87" s="23"/>
      <c r="B87" s="154"/>
      <c r="C87" s="53">
        <v>1</v>
      </c>
      <c r="D87" s="91" t="s">
        <v>128</v>
      </c>
      <c r="E87" s="60"/>
      <c r="F87" s="60"/>
      <c r="G87" s="60"/>
      <c r="H87" s="92"/>
      <c r="I87" s="26"/>
      <c r="J87" s="21"/>
      <c r="K87" s="76"/>
      <c r="L87" s="21"/>
      <c r="M87" s="21"/>
      <c r="N87" s="21"/>
      <c r="O87" s="21"/>
      <c r="P87" s="21"/>
      <c r="Q87" s="35" t="s">
        <v>131</v>
      </c>
      <c r="R87" s="35" t="s">
        <v>131</v>
      </c>
      <c r="S87" s="35" t="s">
        <v>131</v>
      </c>
      <c r="T87" s="35" t="s">
        <v>131</v>
      </c>
      <c r="U87" s="35" t="s">
        <v>131</v>
      </c>
      <c r="V87" s="35" t="s">
        <v>131</v>
      </c>
      <c r="W87" s="35" t="s">
        <v>131</v>
      </c>
      <c r="X87" s="35" t="s">
        <v>131</v>
      </c>
      <c r="Y87" s="21"/>
      <c r="Z87" s="21"/>
      <c r="AA87" s="21"/>
      <c r="AB87" s="21"/>
      <c r="AC87" s="36"/>
      <c r="AD87" s="36" t="s">
        <v>134</v>
      </c>
      <c r="AE87" s="58"/>
      <c r="AF87" s="58"/>
      <c r="AG87" s="59"/>
      <c r="AH87" s="13"/>
      <c r="AI87" s="6"/>
      <c r="AJ87" s="6"/>
      <c r="AK87" s="6"/>
      <c r="AL87" s="6"/>
      <c r="AM87" s="6"/>
      <c r="AN87" s="6"/>
      <c r="AO87" s="6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</row>
    <row r="88" spans="1:137" ht="12.75" customHeight="1" x14ac:dyDescent="0.3">
      <c r="A88" s="23"/>
      <c r="B88" s="154"/>
      <c r="C88" s="53">
        <v>1</v>
      </c>
      <c r="D88" s="91" t="s">
        <v>122</v>
      </c>
      <c r="E88" s="60"/>
      <c r="F88" s="60"/>
      <c r="G88" s="60"/>
      <c r="H88" s="92"/>
      <c r="I88" s="26"/>
      <c r="J88" s="21"/>
      <c r="K88" s="76"/>
      <c r="L88" s="21"/>
      <c r="M88" s="21"/>
      <c r="N88" s="21"/>
      <c r="O88" s="21"/>
      <c r="P88" s="21"/>
      <c r="Q88" s="35" t="s">
        <v>131</v>
      </c>
      <c r="R88" s="35" t="s">
        <v>131</v>
      </c>
      <c r="S88" s="35" t="s">
        <v>131</v>
      </c>
      <c r="T88" s="35" t="s">
        <v>131</v>
      </c>
      <c r="U88" s="35" t="s">
        <v>131</v>
      </c>
      <c r="V88" s="35" t="s">
        <v>131</v>
      </c>
      <c r="W88" s="35" t="s">
        <v>131</v>
      </c>
      <c r="X88" s="35" t="s">
        <v>131</v>
      </c>
      <c r="Y88" s="21"/>
      <c r="Z88" s="21"/>
      <c r="AA88" s="21"/>
      <c r="AB88" s="21"/>
      <c r="AC88" s="36"/>
      <c r="AD88" s="36" t="s">
        <v>134</v>
      </c>
      <c r="AE88" s="58"/>
      <c r="AF88" s="58"/>
      <c r="AG88" s="59"/>
      <c r="AH88" s="13"/>
      <c r="AI88" s="6"/>
      <c r="AJ88" s="6"/>
      <c r="AK88" s="6"/>
      <c r="AL88" s="6"/>
      <c r="AM88" s="6"/>
      <c r="AN88" s="6"/>
      <c r="AO88" s="6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</row>
    <row r="89" spans="1:137" ht="12.75" customHeight="1" x14ac:dyDescent="0.3">
      <c r="A89" s="23"/>
      <c r="B89" s="154"/>
      <c r="C89" s="53">
        <v>1</v>
      </c>
      <c r="D89" s="91" t="s">
        <v>123</v>
      </c>
      <c r="E89" s="60"/>
      <c r="F89" s="60"/>
      <c r="G89" s="60"/>
      <c r="H89" s="92"/>
      <c r="I89" s="26"/>
      <c r="J89" s="21"/>
      <c r="K89" s="76"/>
      <c r="L89" s="21"/>
      <c r="M89" s="21"/>
      <c r="N89" s="21"/>
      <c r="O89" s="21"/>
      <c r="P89" s="21"/>
      <c r="Q89" s="35" t="s">
        <v>131</v>
      </c>
      <c r="R89" s="35" t="s">
        <v>131</v>
      </c>
      <c r="S89" s="35" t="s">
        <v>131</v>
      </c>
      <c r="T89" s="35" t="s">
        <v>131</v>
      </c>
      <c r="U89" s="35" t="s">
        <v>131</v>
      </c>
      <c r="V89" s="35" t="s">
        <v>131</v>
      </c>
      <c r="W89" s="35" t="s">
        <v>131</v>
      </c>
      <c r="X89" s="35" t="s">
        <v>131</v>
      </c>
      <c r="Y89" s="21"/>
      <c r="Z89" s="21"/>
      <c r="AA89" s="21"/>
      <c r="AB89" s="21"/>
      <c r="AC89" s="36"/>
      <c r="AD89" s="36" t="s">
        <v>134</v>
      </c>
      <c r="AE89" s="58"/>
      <c r="AF89" s="58"/>
      <c r="AG89" s="59"/>
      <c r="AH89" s="13"/>
      <c r="AI89" s="6"/>
      <c r="AJ89" s="6"/>
      <c r="AK89" s="6"/>
      <c r="AL89" s="6"/>
      <c r="AM89" s="6"/>
      <c r="AN89" s="6"/>
      <c r="AO89" s="6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</row>
    <row r="90" spans="1:137" ht="12.75" customHeight="1" x14ac:dyDescent="0.3">
      <c r="A90" s="23"/>
      <c r="B90" s="154"/>
      <c r="C90" s="53">
        <v>1</v>
      </c>
      <c r="D90" s="91" t="s">
        <v>126</v>
      </c>
      <c r="E90" s="60"/>
      <c r="F90" s="60"/>
      <c r="G90" s="60"/>
      <c r="H90" s="55"/>
      <c r="I90" s="26"/>
      <c r="J90" s="21"/>
      <c r="K90" s="76"/>
      <c r="L90" s="21"/>
      <c r="M90" s="21"/>
      <c r="N90" s="21"/>
      <c r="O90" s="21"/>
      <c r="P90" s="21"/>
      <c r="Q90" s="35" t="s">
        <v>131</v>
      </c>
      <c r="R90" s="35" t="s">
        <v>131</v>
      </c>
      <c r="S90" s="35" t="s">
        <v>131</v>
      </c>
      <c r="T90" s="35" t="s">
        <v>131</v>
      </c>
      <c r="U90" s="35" t="s">
        <v>131</v>
      </c>
      <c r="V90" s="35" t="s">
        <v>131</v>
      </c>
      <c r="W90" s="35" t="s">
        <v>131</v>
      </c>
      <c r="X90" s="35" t="s">
        <v>131</v>
      </c>
      <c r="Y90" s="21"/>
      <c r="Z90" s="21"/>
      <c r="AA90" s="21"/>
      <c r="AB90" s="21"/>
      <c r="AC90" s="36"/>
      <c r="AD90" s="36" t="s">
        <v>134</v>
      </c>
      <c r="AE90" s="58"/>
      <c r="AF90" s="58"/>
      <c r="AG90" s="59"/>
      <c r="AH90" s="13"/>
      <c r="AI90" s="6"/>
      <c r="AJ90" s="6"/>
      <c r="AK90" s="6"/>
      <c r="AL90" s="6"/>
      <c r="AM90" s="6"/>
      <c r="AN90" s="6"/>
      <c r="AO90" s="6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</row>
    <row r="91" spans="1:137" ht="12.75" customHeight="1" x14ac:dyDescent="0.3">
      <c r="A91" s="23"/>
      <c r="B91" s="154"/>
      <c r="C91" s="53">
        <v>1</v>
      </c>
      <c r="D91" s="91" t="s">
        <v>120</v>
      </c>
      <c r="E91" s="60"/>
      <c r="F91" s="60"/>
      <c r="G91" s="60"/>
      <c r="H91" s="55"/>
      <c r="I91" s="26"/>
      <c r="J91" s="21"/>
      <c r="K91" s="76"/>
      <c r="L91" s="21"/>
      <c r="M91" s="21"/>
      <c r="N91" s="21"/>
      <c r="O91" s="21"/>
      <c r="P91" s="21"/>
      <c r="Q91" s="35" t="s">
        <v>131</v>
      </c>
      <c r="R91" s="35" t="s">
        <v>131</v>
      </c>
      <c r="S91" s="35" t="s">
        <v>131</v>
      </c>
      <c r="T91" s="35" t="s">
        <v>131</v>
      </c>
      <c r="U91" s="35" t="s">
        <v>131</v>
      </c>
      <c r="V91" s="35" t="s">
        <v>131</v>
      </c>
      <c r="W91" s="35" t="s">
        <v>131</v>
      </c>
      <c r="X91" s="35" t="s">
        <v>131</v>
      </c>
      <c r="Y91" s="21"/>
      <c r="Z91" s="21"/>
      <c r="AA91" s="21"/>
      <c r="AB91" s="21"/>
      <c r="AC91" s="36"/>
      <c r="AD91" s="36" t="s">
        <v>134</v>
      </c>
      <c r="AE91" s="58"/>
      <c r="AF91" s="58"/>
      <c r="AG91" s="59"/>
      <c r="AH91" s="13"/>
      <c r="AI91" s="6"/>
      <c r="AJ91" s="6"/>
      <c r="AK91" s="6"/>
      <c r="AL91" s="6"/>
      <c r="AM91" s="6"/>
      <c r="AN91" s="6"/>
      <c r="AO91" s="6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</row>
    <row r="92" spans="1:137" ht="12.75" customHeight="1" thickBot="1" x14ac:dyDescent="0.35">
      <c r="A92" s="23"/>
      <c r="B92" s="155"/>
      <c r="C92" s="86">
        <f>SUM(C81:C91)</f>
        <v>11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43">
        <f>SUM(AE81:AE91)</f>
        <v>0</v>
      </c>
      <c r="AF92" s="43">
        <f>SUM(AF81:AF91)</f>
        <v>0</v>
      </c>
      <c r="AG92" s="100"/>
      <c r="AH92" s="13"/>
      <c r="AI92" s="6"/>
      <c r="AJ92" s="6"/>
      <c r="AK92" s="6"/>
      <c r="AL92" s="6"/>
      <c r="AM92" s="6"/>
      <c r="AN92" s="6"/>
      <c r="AO92" s="6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</row>
    <row r="93" spans="1:137" ht="12.75" customHeight="1" x14ac:dyDescent="0.3">
      <c r="A93" s="23"/>
      <c r="B93" s="134" t="s">
        <v>154</v>
      </c>
      <c r="C93" s="108">
        <v>1</v>
      </c>
      <c r="D93" s="121" t="s">
        <v>177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71"/>
      <c r="R93" s="171"/>
      <c r="S93" s="171"/>
      <c r="T93" s="171"/>
      <c r="U93" s="171"/>
      <c r="V93" s="171"/>
      <c r="W93" s="171"/>
      <c r="X93" s="171"/>
      <c r="Y93" s="109"/>
      <c r="Z93" s="109"/>
      <c r="AA93" s="109"/>
      <c r="AB93" s="109"/>
      <c r="AC93" s="109"/>
      <c r="AD93" s="109"/>
      <c r="AE93" s="52"/>
      <c r="AF93" s="52"/>
      <c r="AG93" s="82"/>
      <c r="AH93" s="13"/>
      <c r="AI93" s="6"/>
      <c r="AJ93" s="6"/>
      <c r="AK93" s="6"/>
      <c r="AL93" s="6"/>
      <c r="AM93" s="6"/>
      <c r="AN93" s="6"/>
      <c r="AO93" s="6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</row>
    <row r="94" spans="1:137" ht="12.75" customHeight="1" x14ac:dyDescent="0.3">
      <c r="A94" s="23"/>
      <c r="B94" s="135"/>
      <c r="C94" s="106">
        <v>1</v>
      </c>
      <c r="D94" s="104" t="s">
        <v>176</v>
      </c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172"/>
      <c r="R94" s="172"/>
      <c r="S94" s="172"/>
      <c r="T94" s="172"/>
      <c r="U94" s="172"/>
      <c r="V94" s="172"/>
      <c r="W94" s="172"/>
      <c r="X94" s="172"/>
      <c r="Y94" s="84"/>
      <c r="Z94" s="84"/>
      <c r="AA94" s="84"/>
      <c r="AB94" s="84"/>
      <c r="AC94" s="84"/>
      <c r="AD94" s="84"/>
      <c r="AE94" s="58"/>
      <c r="AF94" s="58"/>
      <c r="AG94" s="59"/>
      <c r="AH94" s="13"/>
      <c r="AI94" s="6"/>
      <c r="AJ94" s="6"/>
      <c r="AK94" s="6"/>
      <c r="AL94" s="6"/>
      <c r="AM94" s="6"/>
      <c r="AN94" s="6"/>
      <c r="AO94" s="6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</row>
    <row r="95" spans="1:137" ht="12.75" customHeight="1" x14ac:dyDescent="0.3">
      <c r="A95" s="23"/>
      <c r="B95" s="135"/>
      <c r="C95" s="106">
        <v>1</v>
      </c>
      <c r="D95" s="83" t="s">
        <v>168</v>
      </c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172"/>
      <c r="R95" s="172"/>
      <c r="S95" s="172"/>
      <c r="T95" s="172"/>
      <c r="U95" s="172"/>
      <c r="V95" s="172"/>
      <c r="W95" s="172"/>
      <c r="X95" s="172"/>
      <c r="Y95" s="84"/>
      <c r="Z95" s="84"/>
      <c r="AA95" s="84"/>
      <c r="AB95" s="84"/>
      <c r="AC95" s="84"/>
      <c r="AD95" s="84"/>
      <c r="AE95" s="58"/>
      <c r="AF95" s="58"/>
      <c r="AG95" s="59"/>
      <c r="AH95" s="13"/>
      <c r="AI95" s="6"/>
      <c r="AJ95" s="6"/>
      <c r="AK95" s="6"/>
      <c r="AL95" s="6"/>
      <c r="AM95" s="6"/>
      <c r="AN95" s="6"/>
      <c r="AO95" s="6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</row>
    <row r="96" spans="1:137" ht="12.75" customHeight="1" x14ac:dyDescent="0.3">
      <c r="A96" s="23"/>
      <c r="B96" s="135"/>
      <c r="C96" s="106">
        <v>1</v>
      </c>
      <c r="D96" s="83" t="s">
        <v>169</v>
      </c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172"/>
      <c r="R96" s="172"/>
      <c r="S96" s="172"/>
      <c r="T96" s="172"/>
      <c r="U96" s="172"/>
      <c r="V96" s="172"/>
      <c r="W96" s="172"/>
      <c r="X96" s="172"/>
      <c r="Y96" s="84"/>
      <c r="Z96" s="84"/>
      <c r="AA96" s="84"/>
      <c r="AB96" s="84"/>
      <c r="AC96" s="84"/>
      <c r="AD96" s="84"/>
      <c r="AE96" s="58"/>
      <c r="AF96" s="58"/>
      <c r="AG96" s="59"/>
      <c r="AH96" s="13"/>
      <c r="AI96" s="6"/>
      <c r="AJ96" s="6"/>
      <c r="AK96" s="6"/>
      <c r="AL96" s="6"/>
      <c r="AM96" s="6"/>
      <c r="AN96" s="6"/>
      <c r="AO96" s="6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</row>
    <row r="97" spans="1:137" ht="12.75" customHeight="1" x14ac:dyDescent="0.3">
      <c r="A97" s="23"/>
      <c r="B97" s="135"/>
      <c r="C97" s="106">
        <v>1</v>
      </c>
      <c r="D97" s="83" t="s">
        <v>167</v>
      </c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172"/>
      <c r="R97" s="172"/>
      <c r="S97" s="172"/>
      <c r="T97" s="172"/>
      <c r="U97" s="172"/>
      <c r="V97" s="172"/>
      <c r="W97" s="172"/>
      <c r="X97" s="172"/>
      <c r="Y97" s="84"/>
      <c r="Z97" s="84"/>
      <c r="AA97" s="84"/>
      <c r="AB97" s="84"/>
      <c r="AC97" s="84"/>
      <c r="AD97" s="84"/>
      <c r="AE97" s="58"/>
      <c r="AF97" s="58"/>
      <c r="AG97" s="59"/>
      <c r="AH97" s="13"/>
      <c r="AI97" s="6"/>
      <c r="AJ97" s="6"/>
      <c r="AK97" s="6"/>
      <c r="AL97" s="6"/>
      <c r="AM97" s="6"/>
      <c r="AN97" s="6"/>
      <c r="AO97" s="6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</row>
    <row r="98" spans="1:137" ht="12.75" customHeight="1" x14ac:dyDescent="0.3">
      <c r="A98" s="23"/>
      <c r="B98" s="135"/>
      <c r="C98" s="106">
        <v>1</v>
      </c>
      <c r="D98" s="83" t="s">
        <v>170</v>
      </c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172"/>
      <c r="R98" s="172"/>
      <c r="S98" s="172"/>
      <c r="T98" s="172"/>
      <c r="U98" s="172"/>
      <c r="V98" s="172"/>
      <c r="W98" s="172"/>
      <c r="X98" s="172"/>
      <c r="Y98" s="84"/>
      <c r="Z98" s="84"/>
      <c r="AA98" s="84"/>
      <c r="AB98" s="84"/>
      <c r="AC98" s="84"/>
      <c r="AD98" s="84"/>
      <c r="AE98" s="58"/>
      <c r="AF98" s="58"/>
      <c r="AG98" s="59"/>
      <c r="AH98" s="13"/>
      <c r="AI98" s="6"/>
      <c r="AJ98" s="6"/>
      <c r="AK98" s="6"/>
      <c r="AL98" s="6"/>
      <c r="AM98" s="6"/>
      <c r="AN98" s="6"/>
      <c r="AO98" s="6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</row>
    <row r="99" spans="1:137" ht="12.75" customHeight="1" x14ac:dyDescent="0.3">
      <c r="A99" s="23"/>
      <c r="B99" s="135"/>
      <c r="C99" s="106">
        <v>1</v>
      </c>
      <c r="D99" s="104" t="s">
        <v>175</v>
      </c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172"/>
      <c r="R99" s="172"/>
      <c r="S99" s="172"/>
      <c r="T99" s="172"/>
      <c r="U99" s="172"/>
      <c r="V99" s="172"/>
      <c r="W99" s="172"/>
      <c r="X99" s="172"/>
      <c r="Y99" s="84"/>
      <c r="Z99" s="84"/>
      <c r="AA99" s="84"/>
      <c r="AB99" s="84"/>
      <c r="AC99" s="84"/>
      <c r="AD99" s="84"/>
      <c r="AE99" s="58"/>
      <c r="AF99" s="58"/>
      <c r="AG99" s="59"/>
      <c r="AH99" s="13"/>
      <c r="AI99" s="6"/>
      <c r="AJ99" s="6"/>
      <c r="AK99" s="6"/>
      <c r="AL99" s="6"/>
      <c r="AM99" s="6"/>
      <c r="AN99" s="6"/>
      <c r="AO99" s="6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</row>
    <row r="100" spans="1:137" ht="12.75" customHeight="1" x14ac:dyDescent="0.3">
      <c r="A100" s="23"/>
      <c r="B100" s="135"/>
      <c r="C100" s="106">
        <v>1</v>
      </c>
      <c r="D100" s="104" t="s">
        <v>174</v>
      </c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172"/>
      <c r="R100" s="172"/>
      <c r="S100" s="172"/>
      <c r="T100" s="172"/>
      <c r="U100" s="172"/>
      <c r="V100" s="172"/>
      <c r="W100" s="172"/>
      <c r="X100" s="172"/>
      <c r="Y100" s="84"/>
      <c r="Z100" s="84"/>
      <c r="AA100" s="84"/>
      <c r="AB100" s="84"/>
      <c r="AC100" s="84"/>
      <c r="AD100" s="84"/>
      <c r="AE100" s="58"/>
      <c r="AF100" s="58"/>
      <c r="AG100" s="59"/>
      <c r="AH100" s="13"/>
      <c r="AI100" s="6"/>
      <c r="AJ100" s="6"/>
      <c r="AK100" s="6"/>
      <c r="AL100" s="6"/>
      <c r="AM100" s="6"/>
      <c r="AN100" s="6"/>
      <c r="AO100" s="6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</row>
    <row r="101" spans="1:137" ht="12.75" customHeight="1" x14ac:dyDescent="0.3">
      <c r="A101" s="23"/>
      <c r="B101" s="135"/>
      <c r="C101" s="106">
        <v>1</v>
      </c>
      <c r="D101" s="104" t="s">
        <v>178</v>
      </c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172"/>
      <c r="R101" s="172"/>
      <c r="S101" s="172"/>
      <c r="T101" s="172"/>
      <c r="U101" s="172"/>
      <c r="V101" s="172"/>
      <c r="W101" s="172"/>
      <c r="X101" s="172"/>
      <c r="Y101" s="84"/>
      <c r="Z101" s="84"/>
      <c r="AA101" s="84"/>
      <c r="AB101" s="84"/>
      <c r="AC101" s="84"/>
      <c r="AD101" s="84"/>
      <c r="AE101" s="58"/>
      <c r="AF101" s="58"/>
      <c r="AG101" s="59"/>
      <c r="AH101" s="13"/>
      <c r="AI101" s="6"/>
      <c r="AJ101" s="6"/>
      <c r="AK101" s="6"/>
      <c r="AL101" s="6"/>
      <c r="AM101" s="6"/>
      <c r="AN101" s="6"/>
      <c r="AO101" s="6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</row>
    <row r="102" spans="1:137" ht="12.75" customHeight="1" x14ac:dyDescent="0.3">
      <c r="A102" s="23"/>
      <c r="B102" s="135"/>
      <c r="C102" s="106">
        <v>1</v>
      </c>
      <c r="D102" s="104" t="s">
        <v>173</v>
      </c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172"/>
      <c r="R102" s="172"/>
      <c r="S102" s="172"/>
      <c r="T102" s="172"/>
      <c r="U102" s="172"/>
      <c r="V102" s="172"/>
      <c r="W102" s="172"/>
      <c r="X102" s="172"/>
      <c r="Y102" s="84"/>
      <c r="Z102" s="84"/>
      <c r="AA102" s="84"/>
      <c r="AB102" s="84"/>
      <c r="AC102" s="84"/>
      <c r="AD102" s="84"/>
      <c r="AE102" s="58"/>
      <c r="AF102" s="58"/>
      <c r="AG102" s="59"/>
      <c r="AH102" s="13"/>
      <c r="AI102" s="6"/>
      <c r="AJ102" s="6"/>
      <c r="AK102" s="6"/>
      <c r="AL102" s="6"/>
      <c r="AM102" s="6"/>
      <c r="AN102" s="6"/>
      <c r="AO102" s="6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</row>
    <row r="103" spans="1:137" ht="12.75" customHeight="1" x14ac:dyDescent="0.3">
      <c r="A103" s="23"/>
      <c r="B103" s="135"/>
      <c r="C103" s="106">
        <v>1</v>
      </c>
      <c r="D103" s="104" t="s">
        <v>171</v>
      </c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172"/>
      <c r="R103" s="172"/>
      <c r="S103" s="172"/>
      <c r="T103" s="172"/>
      <c r="U103" s="172"/>
      <c r="V103" s="172"/>
      <c r="W103" s="172"/>
      <c r="X103" s="172"/>
      <c r="Y103" s="84"/>
      <c r="Z103" s="84"/>
      <c r="AA103" s="84"/>
      <c r="AB103" s="84"/>
      <c r="AC103" s="84"/>
      <c r="AD103" s="84"/>
      <c r="AE103" s="58"/>
      <c r="AF103" s="58"/>
      <c r="AG103" s="59"/>
      <c r="AH103" s="13"/>
      <c r="AI103" s="6"/>
      <c r="AJ103" s="6"/>
      <c r="AK103" s="6"/>
      <c r="AL103" s="6"/>
      <c r="AM103" s="6"/>
      <c r="AN103" s="6"/>
      <c r="AO103" s="6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</row>
    <row r="104" spans="1:137" ht="12.75" customHeight="1" x14ac:dyDescent="0.3">
      <c r="A104" s="23"/>
      <c r="B104" s="135"/>
      <c r="C104" s="106">
        <v>1</v>
      </c>
      <c r="D104" s="104" t="s">
        <v>172</v>
      </c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172"/>
      <c r="R104" s="172"/>
      <c r="S104" s="172"/>
      <c r="T104" s="172"/>
      <c r="U104" s="172"/>
      <c r="V104" s="172"/>
      <c r="W104" s="172"/>
      <c r="X104" s="172"/>
      <c r="Y104" s="84"/>
      <c r="Z104" s="84"/>
      <c r="AA104" s="84"/>
      <c r="AB104" s="84"/>
      <c r="AC104" s="84"/>
      <c r="AD104" s="84"/>
      <c r="AE104" s="58"/>
      <c r="AF104" s="58"/>
      <c r="AG104" s="59"/>
      <c r="AH104" s="13"/>
      <c r="AI104" s="6"/>
      <c r="AJ104" s="6"/>
      <c r="AK104" s="6"/>
      <c r="AL104" s="6"/>
      <c r="AM104" s="6"/>
      <c r="AN104" s="6"/>
      <c r="AO104" s="6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</row>
    <row r="105" spans="1:137" ht="12.75" customHeight="1" thickBot="1" x14ac:dyDescent="0.35">
      <c r="A105" s="23"/>
      <c r="B105" s="135"/>
      <c r="C105" s="86">
        <f>SUM(C93:C104)</f>
        <v>12</v>
      </c>
      <c r="D105" s="136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8"/>
      <c r="AE105" s="86">
        <f>SUM(AE93:AE104)</f>
        <v>0</v>
      </c>
      <c r="AF105" s="43"/>
      <c r="AG105" s="100"/>
      <c r="AH105" s="13"/>
      <c r="AI105" s="6"/>
      <c r="AJ105" s="6"/>
      <c r="AK105" s="6"/>
      <c r="AL105" s="6"/>
      <c r="AM105" s="6"/>
      <c r="AN105" s="6"/>
      <c r="AO105" s="6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</row>
    <row r="106" spans="1:137" ht="12.75" hidden="1" customHeight="1" x14ac:dyDescent="0.3">
      <c r="A106" s="23"/>
      <c r="B106" s="139" t="s">
        <v>190</v>
      </c>
      <c r="C106" s="108">
        <v>1</v>
      </c>
      <c r="D106" s="111" t="s">
        <v>184</v>
      </c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52"/>
      <c r="AG106" s="82"/>
      <c r="AH106" s="13"/>
      <c r="AI106" s="6"/>
      <c r="AJ106" s="6"/>
      <c r="AK106" s="6"/>
      <c r="AL106" s="6"/>
      <c r="AM106" s="6"/>
      <c r="AN106" s="6"/>
      <c r="AO106" s="6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</row>
    <row r="107" spans="1:137" ht="12.75" hidden="1" customHeight="1" x14ac:dyDescent="0.3">
      <c r="A107" s="23"/>
      <c r="B107" s="140"/>
      <c r="C107" s="106">
        <v>1</v>
      </c>
      <c r="D107" s="105" t="s">
        <v>183</v>
      </c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58"/>
      <c r="AG107" s="59"/>
      <c r="AH107" s="13"/>
      <c r="AI107" s="6"/>
      <c r="AJ107" s="6"/>
      <c r="AK107" s="6"/>
      <c r="AL107" s="6"/>
      <c r="AM107" s="6"/>
      <c r="AN107" s="6"/>
      <c r="AO107" s="6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</row>
    <row r="108" spans="1:137" ht="12.75" hidden="1" customHeight="1" x14ac:dyDescent="0.3">
      <c r="A108" s="23"/>
      <c r="B108" s="140"/>
      <c r="C108" s="106">
        <v>1</v>
      </c>
      <c r="D108" s="105" t="s">
        <v>189</v>
      </c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58"/>
      <c r="AG108" s="59"/>
      <c r="AH108" s="13"/>
      <c r="AI108" s="6"/>
      <c r="AJ108" s="6"/>
      <c r="AK108" s="6"/>
      <c r="AL108" s="6"/>
      <c r="AM108" s="6"/>
      <c r="AN108" s="6"/>
      <c r="AO108" s="6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</row>
    <row r="109" spans="1:137" ht="12.75" hidden="1" customHeight="1" x14ac:dyDescent="0.3">
      <c r="A109" s="23"/>
      <c r="B109" s="140"/>
      <c r="C109" s="106">
        <v>1</v>
      </c>
      <c r="D109" s="105" t="s">
        <v>185</v>
      </c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58"/>
      <c r="AG109" s="59"/>
      <c r="AH109" s="13"/>
      <c r="AI109" s="6"/>
      <c r="AJ109" s="6"/>
      <c r="AK109" s="6"/>
      <c r="AL109" s="6"/>
      <c r="AM109" s="6"/>
      <c r="AN109" s="6"/>
      <c r="AO109" s="6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</row>
    <row r="110" spans="1:137" ht="12.75" hidden="1" customHeight="1" x14ac:dyDescent="0.3">
      <c r="A110" s="23"/>
      <c r="B110" s="140"/>
      <c r="C110" s="106">
        <v>1</v>
      </c>
      <c r="D110" s="105" t="s">
        <v>179</v>
      </c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58"/>
      <c r="AG110" s="59"/>
      <c r="AH110" s="13"/>
      <c r="AI110" s="6"/>
      <c r="AJ110" s="6"/>
      <c r="AK110" s="6"/>
      <c r="AL110" s="6"/>
      <c r="AM110" s="6"/>
      <c r="AN110" s="6"/>
      <c r="AO110" s="6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</row>
    <row r="111" spans="1:137" ht="12.75" hidden="1" customHeight="1" x14ac:dyDescent="0.3">
      <c r="A111" s="23"/>
      <c r="B111" s="140"/>
      <c r="C111" s="106">
        <v>1</v>
      </c>
      <c r="D111" s="105" t="s">
        <v>186</v>
      </c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58"/>
      <c r="AG111" s="59"/>
      <c r="AH111" s="13"/>
      <c r="AI111" s="6"/>
      <c r="AJ111" s="6"/>
      <c r="AK111" s="6"/>
      <c r="AL111" s="6"/>
      <c r="AM111" s="6"/>
      <c r="AN111" s="6"/>
      <c r="AO111" s="6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</row>
    <row r="112" spans="1:137" ht="12.75" hidden="1" customHeight="1" x14ac:dyDescent="0.3">
      <c r="A112" s="23"/>
      <c r="B112" s="140"/>
      <c r="C112" s="106">
        <v>1</v>
      </c>
      <c r="D112" s="105" t="s">
        <v>187</v>
      </c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58"/>
      <c r="AG112" s="59"/>
      <c r="AH112" s="13"/>
      <c r="AI112" s="6"/>
      <c r="AJ112" s="6"/>
      <c r="AK112" s="6"/>
      <c r="AL112" s="6"/>
      <c r="AM112" s="6"/>
      <c r="AN112" s="6"/>
      <c r="AO112" s="6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</row>
    <row r="113" spans="1:137" ht="12.75" hidden="1" customHeight="1" x14ac:dyDescent="0.3">
      <c r="A113" s="23"/>
      <c r="B113" s="140"/>
      <c r="C113" s="106">
        <v>1</v>
      </c>
      <c r="D113" s="105" t="s">
        <v>180</v>
      </c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58"/>
      <c r="AG113" s="59"/>
      <c r="AH113" s="13"/>
      <c r="AI113" s="6"/>
      <c r="AJ113" s="6"/>
      <c r="AK113" s="6"/>
      <c r="AL113" s="6"/>
      <c r="AM113" s="6"/>
      <c r="AN113" s="6"/>
      <c r="AO113" s="6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</row>
    <row r="114" spans="1:137" ht="12.75" hidden="1" customHeight="1" x14ac:dyDescent="0.3">
      <c r="A114" s="23"/>
      <c r="B114" s="140"/>
      <c r="C114" s="106">
        <v>1</v>
      </c>
      <c r="D114" s="105" t="s">
        <v>188</v>
      </c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58"/>
      <c r="AG114" s="59"/>
      <c r="AH114" s="13"/>
      <c r="AI114" s="6"/>
      <c r="AJ114" s="6"/>
      <c r="AK114" s="6"/>
      <c r="AL114" s="6"/>
      <c r="AM114" s="6"/>
      <c r="AN114" s="6"/>
      <c r="AO114" s="6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</row>
    <row r="115" spans="1:137" ht="12.75" hidden="1" customHeight="1" x14ac:dyDescent="0.3">
      <c r="A115" s="23"/>
      <c r="B115" s="140"/>
      <c r="C115" s="106">
        <v>1</v>
      </c>
      <c r="D115" s="105" t="s">
        <v>181</v>
      </c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58"/>
      <c r="AG115" s="59"/>
      <c r="AH115" s="13"/>
      <c r="AI115" s="6"/>
      <c r="AJ115" s="6"/>
      <c r="AK115" s="6"/>
      <c r="AL115" s="6"/>
      <c r="AM115" s="6"/>
      <c r="AN115" s="6"/>
      <c r="AO115" s="6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</row>
    <row r="116" spans="1:137" ht="12.75" hidden="1" customHeight="1" x14ac:dyDescent="0.3">
      <c r="A116" s="23"/>
      <c r="B116" s="140"/>
      <c r="C116" s="106">
        <v>1</v>
      </c>
      <c r="D116" s="105" t="s">
        <v>182</v>
      </c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58"/>
      <c r="AG116" s="59"/>
      <c r="AH116" s="13"/>
      <c r="AI116" s="6"/>
      <c r="AJ116" s="6"/>
      <c r="AK116" s="6"/>
      <c r="AL116" s="6"/>
      <c r="AM116" s="6"/>
      <c r="AN116" s="6"/>
      <c r="AO116" s="6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</row>
    <row r="117" spans="1:137" ht="12.75" hidden="1" customHeight="1" x14ac:dyDescent="0.3">
      <c r="A117" s="23"/>
      <c r="B117" s="140"/>
      <c r="C117" s="106">
        <v>1</v>
      </c>
      <c r="D117" s="105" t="s">
        <v>147</v>
      </c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58"/>
      <c r="AG117" s="59"/>
      <c r="AH117" s="13"/>
      <c r="AI117" s="6"/>
      <c r="AJ117" s="6"/>
      <c r="AK117" s="6"/>
      <c r="AL117" s="6"/>
      <c r="AM117" s="6"/>
      <c r="AN117" s="6"/>
      <c r="AO117" s="6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</row>
    <row r="118" spans="1:137" ht="12.75" hidden="1" customHeight="1" thickBot="1" x14ac:dyDescent="0.35">
      <c r="A118" s="23"/>
      <c r="B118" s="140"/>
      <c r="C118" s="86">
        <f>SUM(C106:C117)</f>
        <v>12</v>
      </c>
      <c r="D118" s="136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8"/>
      <c r="AE118" s="86"/>
      <c r="AF118" s="43"/>
      <c r="AG118" s="100"/>
      <c r="AH118" s="13"/>
      <c r="AI118" s="6"/>
      <c r="AJ118" s="6"/>
      <c r="AK118" s="6"/>
      <c r="AL118" s="6"/>
      <c r="AM118" s="6"/>
      <c r="AN118" s="6"/>
      <c r="AO118" s="6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</row>
    <row r="119" spans="1:137" ht="12.75" customHeight="1" thickBot="1" x14ac:dyDescent="0.35">
      <c r="B119" s="113" t="s">
        <v>191</v>
      </c>
      <c r="C119" s="119">
        <v>11</v>
      </c>
      <c r="D119" s="114" t="s">
        <v>162</v>
      </c>
      <c r="E119" s="114"/>
      <c r="F119" s="114"/>
      <c r="G119" s="115"/>
      <c r="H119" s="114"/>
      <c r="I119" s="114"/>
      <c r="J119" s="114"/>
      <c r="K119" s="114"/>
      <c r="L119" s="114"/>
      <c r="M119" s="114"/>
      <c r="N119" s="114"/>
      <c r="O119" s="114"/>
      <c r="P119" s="114"/>
      <c r="Q119" s="115">
        <f>C9+C22+C52+C54+C60+C66+C69+C72+C80+C92+C105+C118</f>
        <v>98</v>
      </c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20" t="s">
        <v>192</v>
      </c>
      <c r="AE119" s="116">
        <f>AE9+AE22+AE52+AE54+AE60+AE66+AE69+AE72+AE80+AE92</f>
        <v>85636</v>
      </c>
      <c r="AF119" s="117"/>
      <c r="AG119" s="118"/>
      <c r="AH119" s="14"/>
    </row>
    <row r="120" spans="1:137" ht="12.75" customHeight="1" x14ac:dyDescent="0.25">
      <c r="AH120" s="14"/>
    </row>
    <row r="121" spans="1:137" ht="12.75" customHeight="1" x14ac:dyDescent="0.25">
      <c r="AH121" s="14"/>
    </row>
    <row r="122" spans="1:137" ht="12.75" customHeight="1" x14ac:dyDescent="0.25">
      <c r="AH122" s="14"/>
    </row>
    <row r="123" spans="1:137" ht="12.75" customHeight="1" x14ac:dyDescent="0.25">
      <c r="AH123" s="14"/>
    </row>
    <row r="124" spans="1:137" ht="12.75" customHeight="1" x14ac:dyDescent="0.25">
      <c r="AH124" s="14"/>
    </row>
    <row r="125" spans="1:137" ht="12.75" customHeight="1" x14ac:dyDescent="0.3">
      <c r="A125" s="23"/>
      <c r="E125" s="23"/>
      <c r="F125" s="23"/>
      <c r="G125" s="23"/>
      <c r="H125" s="31"/>
      <c r="I125" s="24"/>
      <c r="J125" s="23"/>
      <c r="K125" s="23"/>
      <c r="L125" s="23"/>
      <c r="M125" s="23"/>
      <c r="N125" s="23"/>
      <c r="O125" s="23"/>
      <c r="P125" s="23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14"/>
    </row>
    <row r="126" spans="1:137" ht="12.75" customHeight="1" x14ac:dyDescent="0.3">
      <c r="A126" s="23"/>
      <c r="E126" s="23"/>
      <c r="F126" s="23"/>
      <c r="G126" s="23"/>
      <c r="H126" s="31"/>
      <c r="I126" s="24"/>
      <c r="J126" s="23"/>
      <c r="K126" s="23"/>
      <c r="L126" s="23"/>
      <c r="M126" s="23"/>
      <c r="N126" s="23"/>
      <c r="O126" s="23"/>
      <c r="P126" s="23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14"/>
    </row>
    <row r="127" spans="1:137" ht="12.75" customHeight="1" x14ac:dyDescent="0.3">
      <c r="A127" s="23"/>
      <c r="E127" s="23"/>
      <c r="F127" s="23"/>
      <c r="G127" s="23"/>
      <c r="H127" s="31"/>
      <c r="I127" s="24"/>
      <c r="J127" s="23"/>
      <c r="K127" s="23"/>
      <c r="L127" s="23"/>
      <c r="M127" s="23"/>
      <c r="N127" s="23"/>
      <c r="O127" s="23"/>
      <c r="P127" s="23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14"/>
    </row>
    <row r="128" spans="1:137" ht="12.75" customHeight="1" x14ac:dyDescent="0.3">
      <c r="A128" s="23"/>
      <c r="E128" s="23"/>
      <c r="F128" s="23"/>
      <c r="G128" s="23"/>
      <c r="H128" s="31"/>
      <c r="I128" s="24"/>
      <c r="J128" s="23"/>
      <c r="K128" s="23"/>
      <c r="L128" s="23"/>
      <c r="M128" s="23"/>
      <c r="N128" s="23"/>
      <c r="O128" s="23"/>
      <c r="P128" s="23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14"/>
    </row>
    <row r="129" spans="1:34" ht="12.75" customHeight="1" x14ac:dyDescent="0.3">
      <c r="A129" s="23"/>
      <c r="E129" s="23"/>
      <c r="F129" s="23"/>
      <c r="G129" s="23"/>
      <c r="H129" s="31"/>
      <c r="I129" s="24"/>
      <c r="J129" s="23"/>
      <c r="K129" s="23"/>
      <c r="L129" s="23"/>
      <c r="M129" s="23"/>
      <c r="N129" s="23"/>
      <c r="O129" s="23"/>
      <c r="P129" s="23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14"/>
    </row>
    <row r="130" spans="1:34" ht="12.75" customHeight="1" x14ac:dyDescent="0.3">
      <c r="A130" s="23"/>
      <c r="E130" s="23"/>
      <c r="F130" s="23"/>
      <c r="G130" s="23"/>
      <c r="H130" s="31"/>
      <c r="I130" s="24"/>
      <c r="J130" s="23"/>
      <c r="K130" s="23"/>
      <c r="L130" s="23"/>
      <c r="M130" s="23"/>
      <c r="N130" s="23"/>
      <c r="O130" s="23"/>
      <c r="P130" s="23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14"/>
    </row>
    <row r="131" spans="1:34" ht="12.75" customHeight="1" x14ac:dyDescent="0.3">
      <c r="A131" s="23"/>
      <c r="E131" s="23"/>
      <c r="F131" s="23"/>
      <c r="G131" s="23"/>
      <c r="H131" s="31"/>
      <c r="I131" s="24"/>
      <c r="J131" s="23"/>
      <c r="K131" s="23"/>
      <c r="L131" s="23"/>
      <c r="M131" s="23"/>
      <c r="N131" s="23"/>
      <c r="O131" s="23"/>
      <c r="P131" s="23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14"/>
    </row>
    <row r="132" spans="1:34" ht="12.75" customHeight="1" x14ac:dyDescent="0.3">
      <c r="A132" s="23"/>
      <c r="E132" s="23"/>
      <c r="F132" s="23"/>
      <c r="G132" s="23"/>
      <c r="H132" s="31"/>
      <c r="I132" s="24"/>
      <c r="J132" s="23"/>
      <c r="K132" s="23"/>
      <c r="L132" s="23"/>
      <c r="M132" s="23"/>
      <c r="N132" s="23"/>
      <c r="O132" s="23"/>
      <c r="P132" s="23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14"/>
    </row>
    <row r="133" spans="1:34" ht="12.75" customHeight="1" x14ac:dyDescent="0.3">
      <c r="A133" s="23"/>
      <c r="B133" s="28"/>
      <c r="C133" s="24"/>
      <c r="D133" s="102"/>
      <c r="E133" s="23"/>
      <c r="F133" s="23"/>
      <c r="G133" s="23"/>
      <c r="H133" s="31"/>
      <c r="I133" s="24"/>
      <c r="J133" s="23"/>
      <c r="K133" s="23"/>
      <c r="L133" s="23"/>
      <c r="M133" s="23"/>
      <c r="N133" s="23"/>
      <c r="O133" s="23"/>
      <c r="P133" s="23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14"/>
    </row>
    <row r="134" spans="1:34" ht="12.75" customHeight="1" x14ac:dyDescent="0.3">
      <c r="A134" s="23"/>
      <c r="B134" s="28"/>
      <c r="C134" s="24"/>
      <c r="D134" s="102"/>
      <c r="E134" s="23"/>
      <c r="F134" s="23"/>
      <c r="G134" s="23"/>
      <c r="H134" s="31"/>
      <c r="I134" s="24"/>
      <c r="J134" s="23"/>
      <c r="K134" s="23"/>
      <c r="L134" s="23"/>
      <c r="M134" s="23"/>
      <c r="N134" s="23"/>
      <c r="O134" s="23"/>
      <c r="P134" s="23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14"/>
    </row>
    <row r="135" spans="1:34" ht="12.75" customHeight="1" x14ac:dyDescent="0.3">
      <c r="A135" s="23"/>
      <c r="B135" s="28"/>
      <c r="C135" s="24"/>
      <c r="D135" s="102"/>
      <c r="E135" s="23"/>
      <c r="F135" s="23"/>
      <c r="G135" s="23"/>
      <c r="H135" s="31"/>
      <c r="I135" s="24"/>
      <c r="J135" s="23"/>
      <c r="K135" s="23"/>
      <c r="L135" s="23"/>
      <c r="M135" s="23"/>
      <c r="N135" s="23"/>
      <c r="O135" s="23"/>
      <c r="P135" s="23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14"/>
    </row>
    <row r="136" spans="1:34" ht="12.75" customHeight="1" x14ac:dyDescent="0.3">
      <c r="A136" s="23"/>
      <c r="B136" s="28"/>
      <c r="C136" s="24"/>
      <c r="D136" s="102"/>
      <c r="E136" s="23"/>
      <c r="F136" s="23"/>
      <c r="G136" s="23"/>
      <c r="H136" s="31"/>
      <c r="I136" s="24"/>
      <c r="J136" s="23"/>
      <c r="K136" s="23"/>
      <c r="L136" s="23"/>
      <c r="M136" s="23"/>
      <c r="N136" s="23"/>
      <c r="O136" s="23"/>
      <c r="P136" s="23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14"/>
    </row>
    <row r="137" spans="1:34" ht="12.75" customHeight="1" x14ac:dyDescent="0.3">
      <c r="A137" s="23"/>
      <c r="B137" s="28"/>
      <c r="C137" s="24"/>
      <c r="D137" s="102"/>
      <c r="E137" s="23"/>
      <c r="F137" s="23"/>
      <c r="G137" s="23"/>
      <c r="H137" s="31"/>
      <c r="I137" s="24"/>
      <c r="J137" s="23"/>
      <c r="K137" s="23"/>
      <c r="L137" s="23"/>
      <c r="M137" s="23"/>
      <c r="N137" s="23"/>
      <c r="O137" s="23"/>
      <c r="P137" s="23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14"/>
    </row>
    <row r="138" spans="1:34" ht="12.75" customHeight="1" x14ac:dyDescent="0.3">
      <c r="A138" s="23"/>
      <c r="B138" s="28"/>
      <c r="C138" s="24"/>
      <c r="D138" s="102"/>
      <c r="E138" s="23"/>
      <c r="F138" s="23"/>
      <c r="G138" s="23"/>
      <c r="H138" s="31"/>
      <c r="I138" s="24"/>
      <c r="J138" s="23"/>
      <c r="K138" s="23"/>
      <c r="L138" s="23"/>
      <c r="M138" s="23"/>
      <c r="N138" s="23"/>
      <c r="O138" s="23"/>
      <c r="P138" s="23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4"/>
    </row>
    <row r="139" spans="1:34" ht="12.75" customHeight="1" x14ac:dyDescent="0.3">
      <c r="A139" s="23"/>
      <c r="B139" s="28"/>
      <c r="C139" s="24"/>
      <c r="D139" s="102"/>
      <c r="E139" s="23"/>
      <c r="F139" s="23"/>
      <c r="G139" s="23"/>
      <c r="H139" s="31"/>
      <c r="I139" s="24"/>
      <c r="J139" s="23"/>
      <c r="K139" s="23"/>
      <c r="L139" s="23"/>
      <c r="M139" s="23"/>
      <c r="N139" s="23"/>
      <c r="O139" s="23"/>
      <c r="P139" s="23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14"/>
    </row>
    <row r="140" spans="1:34" ht="12.75" customHeight="1" x14ac:dyDescent="0.3">
      <c r="A140" s="23"/>
      <c r="B140" s="28"/>
      <c r="C140" s="24"/>
      <c r="D140" s="102"/>
      <c r="E140" s="23"/>
      <c r="F140" s="23"/>
      <c r="G140" s="23"/>
      <c r="H140" s="31"/>
      <c r="I140" s="24"/>
      <c r="J140" s="23"/>
      <c r="K140" s="23"/>
      <c r="L140" s="23"/>
      <c r="M140" s="23"/>
      <c r="N140" s="23"/>
      <c r="O140" s="23"/>
      <c r="P140" s="23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4"/>
    </row>
    <row r="141" spans="1:34" ht="12.75" customHeight="1" x14ac:dyDescent="0.3">
      <c r="A141" s="23"/>
      <c r="B141" s="28"/>
      <c r="C141" s="24"/>
      <c r="D141" s="102"/>
      <c r="E141" s="23"/>
      <c r="F141" s="23"/>
      <c r="G141" s="23"/>
      <c r="H141" s="31"/>
      <c r="I141" s="24"/>
      <c r="J141" s="23"/>
      <c r="K141" s="23"/>
      <c r="L141" s="23"/>
      <c r="M141" s="23"/>
      <c r="N141" s="23"/>
      <c r="O141" s="23"/>
      <c r="P141" s="23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14"/>
    </row>
    <row r="142" spans="1:34" ht="12.75" customHeight="1" x14ac:dyDescent="0.3">
      <c r="A142" s="23"/>
      <c r="B142" s="28"/>
      <c r="C142" s="24"/>
      <c r="D142" s="102"/>
      <c r="E142" s="23"/>
      <c r="F142" s="23"/>
      <c r="G142" s="23"/>
      <c r="H142" s="31"/>
      <c r="I142" s="24"/>
      <c r="J142" s="23"/>
      <c r="K142" s="23"/>
      <c r="L142" s="23"/>
      <c r="M142" s="23"/>
      <c r="N142" s="23"/>
      <c r="O142" s="23"/>
      <c r="P142" s="23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14"/>
    </row>
    <row r="143" spans="1:34" ht="12.75" customHeight="1" x14ac:dyDescent="0.3">
      <c r="A143" s="23"/>
      <c r="B143" s="32" t="s">
        <v>55</v>
      </c>
      <c r="C143" s="24"/>
      <c r="D143" s="33"/>
      <c r="E143" s="23"/>
      <c r="F143" s="23"/>
      <c r="G143" s="23"/>
      <c r="H143" s="31"/>
      <c r="I143" s="24"/>
      <c r="J143" s="23"/>
      <c r="K143" s="23"/>
      <c r="L143" s="23"/>
      <c r="M143" s="23"/>
      <c r="N143" s="23"/>
      <c r="O143" s="23"/>
      <c r="P143" s="23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14"/>
    </row>
    <row r="144" spans="1:34" ht="12.75" customHeight="1" x14ac:dyDescent="0.3">
      <c r="A144" s="38">
        <v>1</v>
      </c>
      <c r="B144" s="34" t="s">
        <v>139</v>
      </c>
      <c r="C144" s="24"/>
      <c r="D144" s="30"/>
      <c r="E144" s="23"/>
      <c r="F144" s="23"/>
      <c r="G144" s="23"/>
      <c r="H144" s="31"/>
      <c r="I144" s="24"/>
      <c r="J144" s="23"/>
      <c r="K144" s="23"/>
      <c r="L144" s="23"/>
      <c r="M144" s="23"/>
      <c r="N144" s="23"/>
      <c r="O144" s="23"/>
      <c r="P144" s="23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14"/>
    </row>
    <row r="145" spans="1:34" ht="12.75" customHeight="1" x14ac:dyDescent="0.3">
      <c r="A145" s="38">
        <v>2</v>
      </c>
      <c r="B145" s="34" t="s">
        <v>140</v>
      </c>
      <c r="C145" s="24"/>
      <c r="D145" s="30"/>
      <c r="E145" s="23"/>
      <c r="F145" s="23"/>
      <c r="G145" s="23"/>
      <c r="H145" s="31"/>
      <c r="I145" s="24"/>
      <c r="J145" s="23"/>
      <c r="K145" s="23"/>
      <c r="L145" s="23"/>
      <c r="M145" s="23"/>
      <c r="N145" s="23"/>
      <c r="O145" s="23"/>
      <c r="P145" s="23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14"/>
    </row>
    <row r="146" spans="1:34" ht="12.75" customHeight="1" x14ac:dyDescent="0.3">
      <c r="A146" s="38">
        <v>3</v>
      </c>
      <c r="B146" s="34" t="s">
        <v>141</v>
      </c>
      <c r="C146" s="24"/>
      <c r="D146" s="30"/>
      <c r="E146" s="23"/>
      <c r="F146" s="23"/>
      <c r="G146" s="23"/>
      <c r="H146" s="31"/>
      <c r="I146" s="24"/>
      <c r="J146" s="23"/>
      <c r="K146" s="23"/>
      <c r="L146" s="23"/>
      <c r="M146" s="23"/>
      <c r="N146" s="23"/>
      <c r="O146" s="23"/>
      <c r="P146" s="23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14"/>
    </row>
    <row r="147" spans="1:34" ht="12.75" customHeight="1" x14ac:dyDescent="0.3">
      <c r="A147" s="38">
        <v>4</v>
      </c>
      <c r="B147" s="34" t="s">
        <v>142</v>
      </c>
      <c r="C147" s="24"/>
      <c r="D147" s="30"/>
      <c r="E147" s="23"/>
      <c r="F147" s="23"/>
      <c r="G147" s="23"/>
      <c r="H147" s="31"/>
      <c r="I147" s="24"/>
      <c r="J147" s="23"/>
      <c r="K147" s="23"/>
      <c r="L147" s="23"/>
      <c r="M147" s="23"/>
      <c r="N147" s="23"/>
      <c r="O147" s="23"/>
      <c r="P147" s="23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14"/>
    </row>
    <row r="148" spans="1:34" ht="12.75" customHeight="1" x14ac:dyDescent="0.3">
      <c r="A148" s="38">
        <v>5</v>
      </c>
      <c r="B148" s="34" t="s">
        <v>143</v>
      </c>
      <c r="C148" s="24"/>
      <c r="D148" s="30"/>
      <c r="E148" s="23"/>
      <c r="F148" s="23"/>
      <c r="G148" s="23"/>
      <c r="H148" s="31"/>
      <c r="I148" s="24"/>
      <c r="J148" s="23"/>
      <c r="K148" s="23"/>
      <c r="L148" s="23"/>
      <c r="M148" s="23"/>
      <c r="N148" s="23"/>
      <c r="O148" s="23"/>
      <c r="P148" s="23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14"/>
    </row>
    <row r="149" spans="1:34" ht="12.75" customHeight="1" x14ac:dyDescent="0.3">
      <c r="A149" s="38">
        <v>6</v>
      </c>
      <c r="B149" s="34" t="s">
        <v>144</v>
      </c>
      <c r="C149" s="24"/>
      <c r="D149" s="33"/>
      <c r="E149" s="23"/>
      <c r="F149" s="23"/>
      <c r="G149" s="23"/>
      <c r="H149" s="31"/>
      <c r="I149" s="24"/>
      <c r="J149" s="23"/>
      <c r="K149" s="23"/>
      <c r="L149" s="23"/>
      <c r="M149" s="23"/>
      <c r="N149" s="23"/>
      <c r="O149" s="23"/>
      <c r="P149" s="23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14"/>
    </row>
    <row r="150" spans="1:34" ht="12.75" customHeight="1" x14ac:dyDescent="0.3">
      <c r="A150" s="38">
        <v>7</v>
      </c>
      <c r="B150" s="34" t="s">
        <v>145</v>
      </c>
      <c r="C150" s="24"/>
      <c r="D150" s="30"/>
      <c r="E150" s="23"/>
      <c r="F150" s="23"/>
      <c r="G150" s="23"/>
      <c r="H150" s="31"/>
      <c r="I150" s="24"/>
      <c r="J150" s="23"/>
      <c r="K150" s="23"/>
      <c r="L150" s="23"/>
      <c r="M150" s="23"/>
      <c r="N150" s="23"/>
      <c r="O150" s="23"/>
      <c r="P150" s="23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14"/>
    </row>
    <row r="151" spans="1:34" ht="12.75" customHeight="1" x14ac:dyDescent="0.3">
      <c r="A151" s="38">
        <v>8</v>
      </c>
      <c r="B151" s="34" t="s">
        <v>153</v>
      </c>
      <c r="C151" s="24"/>
      <c r="D151" s="30"/>
      <c r="E151" s="23"/>
      <c r="F151" s="23"/>
      <c r="G151" s="23"/>
      <c r="H151" s="31"/>
      <c r="I151" s="24"/>
      <c r="J151" s="23"/>
      <c r="K151" s="23"/>
      <c r="L151" s="23"/>
      <c r="M151" s="23"/>
      <c r="N151" s="23"/>
      <c r="O151" s="23"/>
      <c r="P151" s="23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14"/>
    </row>
    <row r="152" spans="1:34" ht="12.75" customHeight="1" x14ac:dyDescent="0.3">
      <c r="A152" s="38">
        <v>9</v>
      </c>
      <c r="B152" s="34" t="s">
        <v>57</v>
      </c>
      <c r="C152" s="24"/>
      <c r="D152" s="33"/>
      <c r="E152" s="23"/>
      <c r="F152" s="23"/>
      <c r="G152" s="23"/>
      <c r="H152" s="31"/>
      <c r="I152" s="24"/>
      <c r="J152" s="23"/>
      <c r="K152" s="23"/>
      <c r="L152" s="23"/>
      <c r="M152" s="23"/>
      <c r="N152" s="23"/>
      <c r="O152" s="23"/>
      <c r="P152" s="23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14"/>
    </row>
    <row r="153" spans="1:34" ht="12.75" customHeight="1" x14ac:dyDescent="0.3">
      <c r="A153" s="38">
        <v>10</v>
      </c>
      <c r="B153" s="34" t="s">
        <v>146</v>
      </c>
      <c r="C153" s="24"/>
      <c r="D153" s="30"/>
      <c r="E153" s="23"/>
      <c r="F153" s="23"/>
      <c r="G153" s="23"/>
      <c r="H153" s="31"/>
      <c r="I153" s="24"/>
      <c r="J153" s="23"/>
      <c r="K153" s="23"/>
      <c r="L153" s="23"/>
      <c r="M153" s="23"/>
      <c r="N153" s="23"/>
      <c r="O153" s="23"/>
      <c r="P153" s="23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14"/>
    </row>
    <row r="154" spans="1:34" ht="12.75" customHeight="1" x14ac:dyDescent="0.3">
      <c r="A154" s="38">
        <v>11</v>
      </c>
      <c r="B154" s="34" t="s">
        <v>147</v>
      </c>
      <c r="C154" s="24"/>
      <c r="D154" s="30"/>
      <c r="E154" s="23"/>
      <c r="F154" s="23"/>
      <c r="G154" s="23"/>
      <c r="H154" s="31"/>
      <c r="I154" s="24"/>
      <c r="J154" s="23"/>
      <c r="K154" s="23"/>
      <c r="L154" s="23"/>
      <c r="M154" s="23"/>
      <c r="N154" s="23"/>
      <c r="O154" s="23"/>
      <c r="P154" s="23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14"/>
    </row>
    <row r="155" spans="1:34" ht="12.75" customHeight="1" x14ac:dyDescent="0.3">
      <c r="A155" s="38">
        <v>12</v>
      </c>
      <c r="B155" s="34" t="s">
        <v>148</v>
      </c>
      <c r="C155" s="24"/>
      <c r="D155" s="30"/>
      <c r="E155" s="23"/>
      <c r="F155" s="23"/>
      <c r="G155" s="23"/>
      <c r="H155" s="31"/>
      <c r="I155" s="24"/>
      <c r="J155" s="23"/>
      <c r="K155" s="23"/>
      <c r="L155" s="23"/>
      <c r="M155" s="23"/>
      <c r="N155" s="23"/>
      <c r="O155" s="23"/>
      <c r="P155" s="23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14"/>
    </row>
    <row r="156" spans="1:34" ht="12.75" customHeight="1" x14ac:dyDescent="0.3">
      <c r="A156" s="38">
        <v>13</v>
      </c>
      <c r="B156" s="34" t="s">
        <v>149</v>
      </c>
      <c r="C156" s="24"/>
      <c r="D156" s="23"/>
      <c r="E156" s="23"/>
      <c r="F156" s="23"/>
      <c r="G156" s="23"/>
      <c r="H156" s="31"/>
      <c r="I156" s="24"/>
      <c r="J156" s="23"/>
      <c r="K156" s="23"/>
      <c r="L156" s="23"/>
      <c r="M156" s="23"/>
      <c r="N156" s="23"/>
      <c r="O156" s="23"/>
      <c r="P156" s="23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14"/>
    </row>
    <row r="157" spans="1:34" ht="12.75" customHeight="1" x14ac:dyDescent="0.3">
      <c r="A157" s="38">
        <v>14</v>
      </c>
      <c r="B157" s="34" t="s">
        <v>150</v>
      </c>
      <c r="C157" s="24"/>
      <c r="D157" s="23"/>
      <c r="E157" s="23"/>
      <c r="F157" s="23"/>
      <c r="G157" s="23"/>
      <c r="H157" s="31"/>
      <c r="I157" s="24"/>
      <c r="J157" s="23"/>
      <c r="K157" s="23"/>
      <c r="L157" s="23"/>
      <c r="M157" s="23"/>
      <c r="N157" s="23"/>
      <c r="O157" s="23"/>
      <c r="P157" s="23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14"/>
    </row>
    <row r="158" spans="1:34" ht="12.75" customHeight="1" x14ac:dyDescent="0.3">
      <c r="A158" s="38">
        <v>15</v>
      </c>
      <c r="B158" s="34" t="s">
        <v>151</v>
      </c>
      <c r="C158" s="24"/>
      <c r="D158" s="23"/>
      <c r="E158" s="23"/>
      <c r="F158" s="23"/>
      <c r="G158" s="23"/>
      <c r="H158" s="31"/>
      <c r="I158" s="24"/>
      <c r="J158" s="23"/>
      <c r="K158" s="23"/>
      <c r="L158" s="23"/>
      <c r="M158" s="23"/>
      <c r="N158" s="23"/>
      <c r="O158" s="23"/>
      <c r="P158" s="23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14"/>
    </row>
    <row r="159" spans="1:34" ht="12.75" customHeight="1" x14ac:dyDescent="0.3">
      <c r="A159" s="38">
        <v>16</v>
      </c>
      <c r="B159" s="34" t="s">
        <v>152</v>
      </c>
      <c r="C159" s="24"/>
      <c r="D159" s="23"/>
      <c r="E159" s="23"/>
      <c r="F159" s="23"/>
      <c r="G159" s="23"/>
      <c r="H159" s="31"/>
      <c r="I159" s="24"/>
      <c r="J159" s="23"/>
      <c r="K159" s="23"/>
      <c r="L159" s="23"/>
      <c r="M159" s="23"/>
      <c r="N159" s="23"/>
      <c r="O159" s="23"/>
      <c r="P159" s="23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14"/>
    </row>
    <row r="160" spans="1:34" ht="12.75" customHeight="1" x14ac:dyDescent="0.3">
      <c r="A160" s="38">
        <v>17</v>
      </c>
      <c r="B160" s="34" t="s">
        <v>154</v>
      </c>
      <c r="C160" s="24"/>
      <c r="D160" s="23"/>
      <c r="E160" s="23"/>
      <c r="F160" s="23"/>
      <c r="G160" s="23"/>
      <c r="H160" s="31"/>
      <c r="I160" s="24"/>
      <c r="J160" s="23"/>
      <c r="K160" s="23"/>
      <c r="L160" s="23"/>
      <c r="M160" s="23"/>
      <c r="N160" s="23"/>
      <c r="O160" s="23"/>
      <c r="P160" s="23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14"/>
    </row>
    <row r="161" spans="1:43" ht="12.75" customHeight="1" x14ac:dyDescent="0.3">
      <c r="A161" s="38">
        <v>18</v>
      </c>
      <c r="B161" s="34" t="s">
        <v>155</v>
      </c>
      <c r="C161" s="24"/>
      <c r="D161" s="23"/>
      <c r="E161" s="23"/>
      <c r="F161" s="23"/>
      <c r="G161" s="23"/>
      <c r="H161" s="31"/>
      <c r="I161" s="24"/>
      <c r="J161" s="23"/>
      <c r="K161" s="23"/>
      <c r="L161" s="23"/>
      <c r="M161" s="23"/>
      <c r="N161" s="23"/>
      <c r="O161" s="23"/>
      <c r="P161" s="23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14"/>
    </row>
    <row r="162" spans="1:43" ht="12.75" customHeight="1" x14ac:dyDescent="0.3">
      <c r="A162" s="38">
        <v>19</v>
      </c>
      <c r="B162" s="28"/>
      <c r="C162" s="24"/>
      <c r="D162" s="23"/>
      <c r="E162" s="23"/>
      <c r="F162" s="23"/>
      <c r="G162" s="23"/>
      <c r="H162" s="31"/>
      <c r="I162" s="24"/>
      <c r="J162" s="23"/>
      <c r="K162" s="23"/>
      <c r="L162" s="23"/>
      <c r="M162" s="23"/>
      <c r="N162" s="23"/>
      <c r="O162" s="23"/>
      <c r="P162" s="23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4"/>
    </row>
    <row r="163" spans="1:43" ht="12.75" customHeight="1" x14ac:dyDescent="0.3">
      <c r="A163" s="38">
        <v>20</v>
      </c>
      <c r="B163" s="28"/>
      <c r="C163" s="24"/>
      <c r="D163" s="23"/>
      <c r="E163" s="23"/>
      <c r="F163" s="23"/>
      <c r="G163" s="23"/>
      <c r="H163" s="31"/>
      <c r="I163" s="24"/>
      <c r="J163" s="23"/>
      <c r="K163" s="23"/>
      <c r="L163" s="23"/>
      <c r="M163" s="23"/>
      <c r="N163" s="23"/>
      <c r="O163" s="23"/>
      <c r="P163" s="23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14"/>
    </row>
    <row r="164" spans="1:43" ht="12.75" customHeight="1" x14ac:dyDescent="0.3">
      <c r="A164" s="23"/>
      <c r="B164" s="3"/>
      <c r="C164" s="7"/>
      <c r="D164" s="6"/>
      <c r="G164"/>
      <c r="H164" s="4"/>
      <c r="I164" s="7"/>
      <c r="Q164" s="7"/>
      <c r="R164" s="7"/>
      <c r="S164" s="7"/>
      <c r="T164" s="17"/>
      <c r="U164" s="17"/>
      <c r="V164" s="7"/>
      <c r="W164" s="7"/>
      <c r="X164" s="7"/>
      <c r="Y164" s="7"/>
      <c r="Z164" s="7"/>
      <c r="AA164" s="7"/>
      <c r="AB164" s="7"/>
      <c r="AC164" s="7"/>
      <c r="AD164" s="7"/>
      <c r="AE164" s="17"/>
      <c r="AF164" s="17"/>
      <c r="AG164" s="16"/>
      <c r="AH164" s="14"/>
    </row>
    <row r="165" spans="1:43" ht="12.75" customHeight="1" x14ac:dyDescent="0.3">
      <c r="A165" s="23"/>
      <c r="B165" s="3"/>
      <c r="C165" s="7"/>
      <c r="D165" s="6"/>
      <c r="G165"/>
      <c r="H165" s="4"/>
      <c r="I165" s="7"/>
      <c r="Q165" s="7"/>
      <c r="R165" s="7"/>
      <c r="S165" s="7"/>
      <c r="T165" s="17"/>
      <c r="U165" s="17"/>
      <c r="V165" s="7"/>
      <c r="W165" s="7"/>
      <c r="X165" s="7"/>
      <c r="Y165" s="7"/>
      <c r="Z165" s="7"/>
      <c r="AA165" s="7"/>
      <c r="AB165" s="7"/>
      <c r="AC165" s="7"/>
      <c r="AD165" s="7"/>
      <c r="AE165" s="17"/>
      <c r="AF165" s="17"/>
      <c r="AG165" s="16"/>
      <c r="AH165" s="14"/>
      <c r="AQ165" s="9"/>
    </row>
    <row r="166" spans="1:43" ht="12.75" customHeight="1" x14ac:dyDescent="0.3">
      <c r="A166" s="23"/>
      <c r="B166" s="3"/>
      <c r="C166" s="7"/>
      <c r="D166" s="6"/>
      <c r="G166"/>
      <c r="H166" s="4"/>
      <c r="I166" s="7"/>
      <c r="Q166" s="7"/>
      <c r="R166" s="7"/>
      <c r="S166" s="7"/>
      <c r="T166" s="17"/>
      <c r="U166" s="17"/>
      <c r="V166" s="7"/>
      <c r="W166" s="7"/>
      <c r="X166" s="7"/>
      <c r="Y166" s="7"/>
      <c r="Z166" s="7"/>
      <c r="AA166" s="7"/>
      <c r="AB166" s="7"/>
      <c r="AC166" s="7"/>
      <c r="AD166" s="7"/>
      <c r="AE166" s="17"/>
      <c r="AF166" s="17"/>
      <c r="AG166" s="16"/>
      <c r="AH166" s="14"/>
    </row>
    <row r="167" spans="1:43" ht="12.75" customHeight="1" x14ac:dyDescent="0.3">
      <c r="A167" s="23"/>
      <c r="B167" s="3"/>
      <c r="C167" s="7"/>
      <c r="D167" s="6"/>
      <c r="G167"/>
      <c r="H167" s="4"/>
      <c r="I167" s="7"/>
      <c r="Q167" s="7"/>
      <c r="R167" s="7"/>
      <c r="S167" s="7"/>
      <c r="T167" s="17"/>
      <c r="U167" s="17"/>
      <c r="V167" s="7"/>
      <c r="W167" s="7"/>
      <c r="X167" s="7"/>
      <c r="Y167" s="7"/>
      <c r="Z167" s="7"/>
      <c r="AA167" s="7"/>
      <c r="AB167" s="7"/>
      <c r="AC167" s="7"/>
      <c r="AD167" s="7"/>
      <c r="AE167" s="17"/>
      <c r="AF167" s="17"/>
      <c r="AG167" s="16"/>
      <c r="AH167" s="14"/>
    </row>
    <row r="168" spans="1:43" ht="12.75" customHeight="1" x14ac:dyDescent="0.3">
      <c r="A168" s="23"/>
      <c r="B168" s="3"/>
      <c r="C168" s="7"/>
      <c r="D168" s="6"/>
      <c r="G168"/>
      <c r="H168" s="4"/>
      <c r="I168" s="7"/>
      <c r="AC168"/>
      <c r="AH168" s="14"/>
    </row>
    <row r="169" spans="1:43" ht="12.75" customHeight="1" x14ac:dyDescent="0.3">
      <c r="A169" s="23"/>
      <c r="B169" s="3"/>
      <c r="C169" s="7"/>
      <c r="D169" s="6"/>
      <c r="G169"/>
      <c r="H169" s="4"/>
      <c r="I169" s="7"/>
      <c r="AC169"/>
      <c r="AH169" s="14"/>
    </row>
    <row r="170" spans="1:43" ht="12.75" customHeight="1" x14ac:dyDescent="0.3">
      <c r="A170" s="23"/>
      <c r="B170" s="3"/>
      <c r="C170" s="7"/>
      <c r="D170" s="6"/>
      <c r="G170"/>
      <c r="H170" s="4"/>
      <c r="I170" s="7"/>
      <c r="AC170"/>
      <c r="AH170" s="14"/>
    </row>
    <row r="171" spans="1:43" ht="12.75" customHeight="1" x14ac:dyDescent="0.3">
      <c r="A171" s="23"/>
      <c r="B171" s="3"/>
      <c r="C171" s="7"/>
      <c r="D171" s="6"/>
      <c r="G171"/>
      <c r="H171" s="4"/>
      <c r="I171" s="7"/>
      <c r="AC171"/>
      <c r="AH171" s="14"/>
    </row>
    <row r="172" spans="1:43" ht="12.75" customHeight="1" x14ac:dyDescent="0.3">
      <c r="A172" s="23"/>
      <c r="B172" s="3"/>
      <c r="C172" s="7"/>
      <c r="D172" s="6"/>
      <c r="G172"/>
      <c r="H172" s="4"/>
      <c r="I172" s="7"/>
      <c r="AC172"/>
      <c r="AH172" s="14"/>
    </row>
    <row r="173" spans="1:43" ht="12.75" customHeight="1" x14ac:dyDescent="0.3">
      <c r="A173" s="23"/>
      <c r="B173" s="3"/>
      <c r="C173" s="7"/>
      <c r="D173" s="6"/>
      <c r="G173"/>
      <c r="H173" s="4"/>
      <c r="I173" s="7"/>
      <c r="AC173"/>
      <c r="AH173" s="14"/>
    </row>
    <row r="174" spans="1:43" ht="12.75" customHeight="1" x14ac:dyDescent="0.3">
      <c r="A174" s="23"/>
      <c r="B174" s="3"/>
      <c r="C174" s="7"/>
      <c r="D174" s="6"/>
      <c r="G174"/>
      <c r="H174" s="4"/>
      <c r="I174" s="7"/>
      <c r="AC174"/>
      <c r="AH174" s="14"/>
    </row>
    <row r="175" spans="1:43" ht="12.75" customHeight="1" x14ac:dyDescent="0.3">
      <c r="A175" s="23"/>
      <c r="B175" s="3"/>
      <c r="C175" s="7"/>
      <c r="D175" s="6"/>
      <c r="G175"/>
      <c r="H175" s="4"/>
      <c r="I175" s="7"/>
      <c r="AC175"/>
      <c r="AH175" s="14"/>
    </row>
    <row r="176" spans="1:43" ht="12.75" customHeight="1" x14ac:dyDescent="0.3">
      <c r="A176" s="23"/>
      <c r="B176" s="3"/>
      <c r="C176" s="7"/>
      <c r="D176" s="6"/>
      <c r="G176"/>
      <c r="H176" s="4"/>
      <c r="I176" s="7"/>
      <c r="AC176"/>
      <c r="AH176" s="14"/>
    </row>
    <row r="177" spans="1:34" ht="12.75" customHeight="1" x14ac:dyDescent="0.3">
      <c r="A177" s="23"/>
      <c r="B177" s="3"/>
      <c r="C177" s="7"/>
      <c r="D177" s="6"/>
      <c r="G177"/>
      <c r="H177" s="4"/>
      <c r="I177" s="7"/>
      <c r="AC177"/>
      <c r="AH177" s="14"/>
    </row>
    <row r="178" spans="1:34" ht="12.75" customHeight="1" x14ac:dyDescent="0.3">
      <c r="A178" s="23"/>
      <c r="B178" s="3"/>
      <c r="C178" s="7"/>
      <c r="D178" s="6"/>
      <c r="G178"/>
      <c r="H178" s="4"/>
      <c r="I178" s="7"/>
      <c r="AC178"/>
      <c r="AH178" s="14"/>
    </row>
    <row r="179" spans="1:34" ht="12.75" customHeight="1" x14ac:dyDescent="0.3">
      <c r="A179" s="23"/>
      <c r="B179" s="3"/>
      <c r="C179" s="7"/>
      <c r="D179" s="6"/>
      <c r="G179"/>
      <c r="H179" s="4"/>
      <c r="I179" s="7"/>
      <c r="AC179"/>
      <c r="AH179" s="14"/>
    </row>
    <row r="180" spans="1:34" ht="12.75" customHeight="1" x14ac:dyDescent="0.3">
      <c r="A180" s="23"/>
      <c r="B180" s="3"/>
      <c r="C180" s="7"/>
      <c r="D180" s="6"/>
      <c r="G180"/>
      <c r="H180" s="4"/>
      <c r="I180" s="7"/>
      <c r="AC180"/>
      <c r="AH180" s="14"/>
    </row>
    <row r="181" spans="1:34" ht="12.75" customHeight="1" x14ac:dyDescent="0.3">
      <c r="A181" s="23"/>
      <c r="B181" s="3"/>
      <c r="C181" s="7"/>
      <c r="D181" s="6"/>
      <c r="G181"/>
      <c r="H181" s="4"/>
      <c r="I181" s="7"/>
      <c r="AC181"/>
      <c r="AH181" s="14"/>
    </row>
    <row r="182" spans="1:34" ht="12.75" customHeight="1" x14ac:dyDescent="0.3">
      <c r="A182" s="23"/>
      <c r="B182" s="3"/>
      <c r="C182" s="7"/>
      <c r="D182" s="6"/>
      <c r="G182"/>
      <c r="H182" s="4"/>
      <c r="I182" s="7"/>
      <c r="AC182"/>
      <c r="AH182" s="14"/>
    </row>
    <row r="183" spans="1:34" ht="12.75" customHeight="1" x14ac:dyDescent="0.3">
      <c r="A183" s="23"/>
      <c r="B183" s="3"/>
      <c r="C183" s="7"/>
      <c r="D183" s="6"/>
      <c r="G183"/>
      <c r="H183" s="4"/>
      <c r="I183" s="7"/>
      <c r="AC183"/>
      <c r="AH183" s="14"/>
    </row>
    <row r="184" spans="1:34" ht="12.75" customHeight="1" x14ac:dyDescent="0.3">
      <c r="A184" s="23"/>
      <c r="B184" s="3"/>
      <c r="C184" s="7"/>
      <c r="D184" s="6"/>
      <c r="G184"/>
      <c r="H184" s="4"/>
      <c r="I184" s="7"/>
      <c r="AC184"/>
      <c r="AH184" s="14"/>
    </row>
    <row r="185" spans="1:34" ht="14.4" x14ac:dyDescent="0.3">
      <c r="A185" s="23"/>
      <c r="B185" s="3"/>
      <c r="C185" s="7"/>
      <c r="D185" s="6"/>
      <c r="G185"/>
      <c r="H185" s="4"/>
      <c r="I185" s="7"/>
      <c r="AC185"/>
      <c r="AH185" s="14"/>
    </row>
    <row r="186" spans="1:34" ht="14.4" x14ac:dyDescent="0.3">
      <c r="A186" s="23"/>
      <c r="B186" s="3"/>
      <c r="C186" s="7"/>
      <c r="D186" s="6"/>
      <c r="G186"/>
      <c r="H186" s="4"/>
      <c r="I186" s="7"/>
      <c r="AC186"/>
      <c r="AH186" s="14"/>
    </row>
    <row r="187" spans="1:34" ht="14.4" x14ac:dyDescent="0.3">
      <c r="A187" s="23"/>
      <c r="B187" s="3"/>
      <c r="C187" s="7"/>
      <c r="D187" s="6"/>
      <c r="G187"/>
      <c r="H187" s="4"/>
      <c r="I187" s="7"/>
      <c r="AC187"/>
      <c r="AH187" s="14"/>
    </row>
    <row r="188" spans="1:34" ht="14.4" x14ac:dyDescent="0.3">
      <c r="A188" s="23"/>
      <c r="B188" s="3"/>
      <c r="C188" s="7"/>
      <c r="D188" s="6"/>
      <c r="G188"/>
      <c r="H188" s="4"/>
      <c r="I188" s="7"/>
      <c r="AC188"/>
      <c r="AH188" s="14"/>
    </row>
    <row r="189" spans="1:34" ht="14.4" x14ac:dyDescent="0.3">
      <c r="A189" s="23"/>
      <c r="B189" s="3"/>
      <c r="C189" s="7"/>
      <c r="D189" s="6"/>
      <c r="G189"/>
      <c r="H189" s="4"/>
      <c r="I189" s="7"/>
      <c r="AC189"/>
      <c r="AH189" s="14"/>
    </row>
    <row r="190" spans="1:34" ht="14.4" x14ac:dyDescent="0.3">
      <c r="A190" s="23"/>
      <c r="B190" s="3"/>
      <c r="C190" s="7"/>
      <c r="D190" s="6"/>
      <c r="G190"/>
      <c r="H190" s="4"/>
      <c r="I190" s="7"/>
      <c r="AC190"/>
      <c r="AH190" s="14"/>
    </row>
    <row r="191" spans="1:34" ht="14.4" x14ac:dyDescent="0.3">
      <c r="A191" s="23"/>
      <c r="B191" s="3"/>
      <c r="C191" s="7"/>
      <c r="D191" s="6"/>
      <c r="G191"/>
      <c r="H191" s="4"/>
      <c r="I191" s="7"/>
      <c r="AC191"/>
      <c r="AH191" s="14"/>
    </row>
    <row r="192" spans="1:34" ht="14.4" x14ac:dyDescent="0.3">
      <c r="A192" s="23"/>
      <c r="B192" s="3"/>
      <c r="C192" s="7"/>
      <c r="D192" s="6"/>
      <c r="G192"/>
      <c r="H192" s="4"/>
      <c r="I192" s="7"/>
      <c r="AC192"/>
      <c r="AH192" s="14"/>
    </row>
    <row r="193" spans="1:34" ht="14.4" x14ac:dyDescent="0.3">
      <c r="A193" s="23"/>
      <c r="B193" s="3"/>
      <c r="C193" s="7"/>
      <c r="D193" s="6"/>
      <c r="G193"/>
      <c r="H193" s="4"/>
      <c r="I193" s="7"/>
      <c r="AC193"/>
      <c r="AH193" s="14"/>
    </row>
    <row r="194" spans="1:34" ht="14.4" x14ac:dyDescent="0.3">
      <c r="A194" s="23"/>
      <c r="B194" s="3"/>
      <c r="C194" s="7"/>
      <c r="D194" s="6"/>
      <c r="G194"/>
      <c r="H194" s="4"/>
      <c r="I194" s="7"/>
      <c r="AC194"/>
      <c r="AH194" s="14"/>
    </row>
    <row r="195" spans="1:34" ht="14.4" x14ac:dyDescent="0.3">
      <c r="A195" s="23"/>
      <c r="B195" s="3"/>
      <c r="C195" s="7"/>
      <c r="D195" s="6"/>
      <c r="G195"/>
      <c r="H195" s="4"/>
      <c r="I195" s="7"/>
      <c r="AC195"/>
      <c r="AH195" s="14"/>
    </row>
    <row r="196" spans="1:34" ht="14.4" x14ac:dyDescent="0.3">
      <c r="A196" s="23"/>
      <c r="B196" s="3"/>
      <c r="C196" s="7"/>
      <c r="D196" s="6"/>
      <c r="G196"/>
      <c r="H196" s="4"/>
      <c r="I196" s="7"/>
      <c r="AC196"/>
      <c r="AH196" s="14"/>
    </row>
    <row r="197" spans="1:34" ht="14.4" x14ac:dyDescent="0.3">
      <c r="A197" s="23"/>
      <c r="B197" s="3"/>
      <c r="C197" s="7"/>
      <c r="D197" s="6"/>
      <c r="G197"/>
      <c r="H197" s="4"/>
      <c r="I197" s="7"/>
      <c r="AC197"/>
      <c r="AH197" s="14"/>
    </row>
    <row r="198" spans="1:34" ht="14.4" x14ac:dyDescent="0.3">
      <c r="A198" s="23"/>
      <c r="B198" s="3"/>
      <c r="C198" s="7"/>
      <c r="D198" s="6"/>
      <c r="G198"/>
      <c r="H198" s="4"/>
      <c r="I198" s="7"/>
      <c r="AC198"/>
      <c r="AH198" s="14"/>
    </row>
    <row r="199" spans="1:34" ht="14.4" x14ac:dyDescent="0.3">
      <c r="A199" s="23"/>
      <c r="B199" s="3"/>
      <c r="C199" s="7"/>
      <c r="D199" s="6"/>
      <c r="G199"/>
      <c r="H199" s="4"/>
      <c r="I199" s="7"/>
      <c r="AC199"/>
      <c r="AH199" s="14"/>
    </row>
    <row r="200" spans="1:34" ht="14.4" x14ac:dyDescent="0.3">
      <c r="A200" s="23"/>
      <c r="B200" s="3"/>
      <c r="C200" s="7"/>
      <c r="D200" s="6"/>
      <c r="G200"/>
      <c r="H200" s="4"/>
      <c r="I200" s="7"/>
      <c r="AC200"/>
      <c r="AH200" s="14"/>
    </row>
    <row r="201" spans="1:34" ht="14.4" x14ac:dyDescent="0.3">
      <c r="A201" s="23"/>
      <c r="B201" s="3"/>
      <c r="C201" s="7"/>
      <c r="D201" s="6"/>
      <c r="G201"/>
      <c r="H201" s="4"/>
      <c r="I201" s="7"/>
      <c r="AC201"/>
      <c r="AH201" s="14"/>
    </row>
    <row r="202" spans="1:34" ht="14.4" x14ac:dyDescent="0.3">
      <c r="A202" s="23"/>
      <c r="B202" s="3"/>
      <c r="C202" s="7"/>
      <c r="D202" s="6"/>
      <c r="G202"/>
      <c r="H202" s="4"/>
      <c r="I202" s="7"/>
      <c r="AC202"/>
      <c r="AH202" s="14"/>
    </row>
    <row r="203" spans="1:34" ht="14.4" x14ac:dyDescent="0.3">
      <c r="A203" s="23"/>
      <c r="B203" s="3"/>
      <c r="C203" s="7"/>
      <c r="D203" s="6"/>
      <c r="G203"/>
      <c r="H203" s="4"/>
      <c r="I203" s="7"/>
      <c r="AC203"/>
      <c r="AH203" s="14"/>
    </row>
    <row r="204" spans="1:34" ht="14.4" x14ac:dyDescent="0.3">
      <c r="A204" s="23"/>
      <c r="B204" s="3"/>
      <c r="C204" s="7"/>
      <c r="D204" s="6"/>
      <c r="G204"/>
      <c r="H204" s="4"/>
      <c r="I204" s="7"/>
      <c r="AC204"/>
      <c r="AH204" s="14"/>
    </row>
    <row r="205" spans="1:34" ht="14.4" x14ac:dyDescent="0.3">
      <c r="A205" s="23"/>
      <c r="B205" s="3"/>
      <c r="C205" s="7"/>
      <c r="D205" s="6"/>
      <c r="G205"/>
      <c r="H205" s="4"/>
      <c r="I205" s="7"/>
      <c r="AC205"/>
      <c r="AH205" s="14"/>
    </row>
    <row r="206" spans="1:34" ht="14.4" x14ac:dyDescent="0.3">
      <c r="A206" s="23"/>
      <c r="B206" s="3"/>
      <c r="C206" s="7"/>
      <c r="D206" s="6"/>
      <c r="G206"/>
      <c r="H206" s="4"/>
      <c r="I206" s="7"/>
      <c r="AC206"/>
      <c r="AH206" s="14"/>
    </row>
    <row r="207" spans="1:34" ht="14.4" x14ac:dyDescent="0.3">
      <c r="A207" s="23"/>
      <c r="B207" s="3"/>
      <c r="C207" s="7"/>
      <c r="D207" s="6"/>
      <c r="G207"/>
      <c r="H207" s="4"/>
      <c r="I207" s="7"/>
      <c r="AC207"/>
      <c r="AH207" s="14"/>
    </row>
    <row r="208" spans="1:34" ht="14.4" x14ac:dyDescent="0.3">
      <c r="A208" s="23"/>
      <c r="B208" s="3"/>
      <c r="C208" s="7"/>
      <c r="D208" s="6"/>
      <c r="G208"/>
      <c r="H208" s="4"/>
      <c r="I208" s="7"/>
      <c r="AC208"/>
      <c r="AH208" s="14"/>
    </row>
    <row r="209" spans="1:34" ht="14.4" x14ac:dyDescent="0.3">
      <c r="A209" s="23"/>
      <c r="B209" s="3"/>
      <c r="C209" s="7"/>
      <c r="D209" s="6"/>
      <c r="G209"/>
      <c r="H209" s="4"/>
      <c r="I209" s="7"/>
      <c r="AC209"/>
      <c r="AH209" s="14"/>
    </row>
    <row r="210" spans="1:34" ht="14.4" x14ac:dyDescent="0.3">
      <c r="A210" s="23"/>
      <c r="B210" s="3"/>
      <c r="C210" s="7"/>
      <c r="D210" s="6"/>
      <c r="G210"/>
      <c r="H210" s="4"/>
      <c r="I210" s="7"/>
      <c r="AC210"/>
      <c r="AH210" s="14"/>
    </row>
    <row r="211" spans="1:34" ht="14.4" x14ac:dyDescent="0.3">
      <c r="A211" s="23"/>
      <c r="B211" s="3"/>
      <c r="C211" s="7"/>
      <c r="D211" s="6"/>
      <c r="G211"/>
      <c r="H211" s="4"/>
      <c r="I211" s="7"/>
      <c r="AC211"/>
      <c r="AH211" s="14"/>
    </row>
    <row r="212" spans="1:34" ht="14.4" x14ac:dyDescent="0.3">
      <c r="A212" s="23"/>
      <c r="B212" s="3"/>
      <c r="C212" s="7"/>
      <c r="D212" s="6"/>
      <c r="G212"/>
      <c r="H212" s="4"/>
      <c r="I212" s="7"/>
      <c r="AC212"/>
      <c r="AH212" s="14"/>
    </row>
    <row r="213" spans="1:34" ht="14.4" x14ac:dyDescent="0.3">
      <c r="A213" s="23"/>
      <c r="B213" s="3"/>
      <c r="C213" s="7"/>
      <c r="D213" s="6"/>
      <c r="G213"/>
      <c r="H213" s="4"/>
      <c r="I213" s="7"/>
      <c r="AC213"/>
      <c r="AH213" s="14"/>
    </row>
    <row r="214" spans="1:34" ht="14.25" customHeight="1" x14ac:dyDescent="0.3">
      <c r="A214" s="23"/>
      <c r="B214" s="3"/>
      <c r="C214" s="7"/>
      <c r="D214" s="6"/>
      <c r="G214"/>
      <c r="H214" s="4"/>
      <c r="I214" s="7"/>
      <c r="AC214"/>
      <c r="AH214" s="14"/>
    </row>
    <row r="215" spans="1:34" ht="14.4" x14ac:dyDescent="0.3">
      <c r="A215" s="23"/>
      <c r="B215" s="3"/>
      <c r="C215" s="7"/>
      <c r="D215" s="6"/>
      <c r="G215"/>
      <c r="H215" s="4"/>
      <c r="I215" s="7"/>
      <c r="AC215"/>
      <c r="AH215" s="14"/>
    </row>
    <row r="216" spans="1:34" ht="14.4" x14ac:dyDescent="0.3">
      <c r="A216" s="23"/>
      <c r="B216" s="3"/>
      <c r="C216" s="7"/>
      <c r="D216" s="6"/>
      <c r="G216"/>
      <c r="H216" s="4"/>
      <c r="I216" s="7"/>
      <c r="AC216"/>
      <c r="AH216" s="14"/>
    </row>
    <row r="217" spans="1:34" ht="14.4" x14ac:dyDescent="0.3">
      <c r="A217" s="23"/>
      <c r="B217" s="3"/>
      <c r="C217" s="7"/>
      <c r="D217" s="6"/>
      <c r="G217"/>
      <c r="H217" s="4"/>
      <c r="I217" s="7"/>
      <c r="AC217"/>
      <c r="AH217" s="14"/>
    </row>
    <row r="218" spans="1:34" ht="14.4" x14ac:dyDescent="0.3">
      <c r="A218" s="23"/>
      <c r="B218" s="3"/>
      <c r="C218" s="7"/>
      <c r="D218" s="6"/>
      <c r="G218"/>
      <c r="H218" s="4"/>
      <c r="I218" s="7"/>
      <c r="AC218"/>
      <c r="AH218" s="14"/>
    </row>
    <row r="219" spans="1:34" x14ac:dyDescent="0.25">
      <c r="A219"/>
      <c r="B219" s="3"/>
      <c r="C219" s="7"/>
      <c r="D219" s="6"/>
      <c r="G219"/>
      <c r="H219" s="4"/>
      <c r="I219" s="7"/>
      <c r="AC219"/>
      <c r="AH219" s="14"/>
    </row>
    <row r="220" spans="1:34" x14ac:dyDescent="0.25">
      <c r="A220"/>
      <c r="B220" s="3"/>
      <c r="C220" s="7"/>
      <c r="D220" s="6"/>
      <c r="G220"/>
      <c r="H220" s="4"/>
      <c r="I220" s="7"/>
      <c r="AC220"/>
      <c r="AH220" s="14"/>
    </row>
    <row r="221" spans="1:34" x14ac:dyDescent="0.25">
      <c r="A221"/>
      <c r="B221" s="3"/>
      <c r="C221" s="7"/>
      <c r="D221" s="6"/>
      <c r="G221"/>
      <c r="H221" s="4"/>
      <c r="I221" s="7"/>
      <c r="AC221"/>
      <c r="AH221" s="14"/>
    </row>
    <row r="222" spans="1:34" x14ac:dyDescent="0.25">
      <c r="A222"/>
      <c r="B222" s="3"/>
      <c r="C222" s="7"/>
      <c r="D222" s="6"/>
      <c r="G222"/>
      <c r="H222" s="4"/>
      <c r="I222" s="7"/>
      <c r="AC222"/>
      <c r="AH222" s="14"/>
    </row>
    <row r="223" spans="1:34" x14ac:dyDescent="0.25">
      <c r="A223"/>
      <c r="B223" s="3"/>
      <c r="C223" s="7"/>
      <c r="D223" s="6"/>
      <c r="G223"/>
      <c r="H223" s="4"/>
      <c r="I223" s="7"/>
      <c r="AC223"/>
      <c r="AH223" s="14"/>
    </row>
    <row r="224" spans="1:34" x14ac:dyDescent="0.25">
      <c r="A224"/>
      <c r="B224" s="3"/>
      <c r="C224" s="7"/>
      <c r="D224" s="6"/>
      <c r="G224"/>
      <c r="H224" s="4"/>
      <c r="I224" s="7"/>
      <c r="AC224"/>
      <c r="AH224" s="14"/>
    </row>
    <row r="225" spans="1:34" x14ac:dyDescent="0.25">
      <c r="A225"/>
      <c r="B225" s="3"/>
      <c r="C225" s="7"/>
      <c r="D225" s="6"/>
      <c r="G225"/>
      <c r="H225" s="4"/>
      <c r="I225" s="7"/>
      <c r="AC225"/>
      <c r="AH225" s="14"/>
    </row>
    <row r="226" spans="1:34" x14ac:dyDescent="0.25">
      <c r="A226"/>
      <c r="B226" s="3"/>
      <c r="C226" s="7"/>
      <c r="D226" s="6"/>
      <c r="G226"/>
      <c r="H226" s="4"/>
      <c r="I226" s="7"/>
      <c r="AC226"/>
      <c r="AH226" s="14"/>
    </row>
    <row r="227" spans="1:34" x14ac:dyDescent="0.25">
      <c r="A227"/>
      <c r="B227" s="3"/>
      <c r="C227" s="7"/>
      <c r="D227" s="6"/>
      <c r="G227"/>
      <c r="H227" s="4"/>
      <c r="I227" s="7"/>
      <c r="AC227"/>
      <c r="AH227" s="14"/>
    </row>
    <row r="228" spans="1:34" x14ac:dyDescent="0.25">
      <c r="A228"/>
      <c r="B228" s="3"/>
      <c r="C228" s="7"/>
      <c r="D228" s="6"/>
      <c r="G228"/>
      <c r="H228" s="4"/>
      <c r="I228" s="7"/>
      <c r="AC228"/>
      <c r="AH228" s="14"/>
    </row>
    <row r="229" spans="1:34" x14ac:dyDescent="0.25">
      <c r="A229"/>
      <c r="B229" s="3"/>
      <c r="C229" s="7"/>
      <c r="D229" s="6"/>
      <c r="G229"/>
      <c r="H229" s="4"/>
      <c r="I229" s="7"/>
      <c r="AC229"/>
      <c r="AH229" s="14"/>
    </row>
    <row r="230" spans="1:34" x14ac:dyDescent="0.25">
      <c r="A230"/>
      <c r="B230" s="3"/>
      <c r="C230" s="7"/>
      <c r="D230" s="6"/>
      <c r="G230"/>
      <c r="H230" s="4"/>
      <c r="I230" s="7"/>
      <c r="AC230"/>
      <c r="AH230" s="14"/>
    </row>
    <row r="231" spans="1:34" x14ac:dyDescent="0.25">
      <c r="A231"/>
      <c r="B231" s="3"/>
      <c r="C231" s="7"/>
      <c r="D231" s="6"/>
      <c r="G231"/>
      <c r="H231" s="4"/>
      <c r="I231" s="7"/>
      <c r="AC231"/>
      <c r="AH231" s="14"/>
    </row>
    <row r="232" spans="1:34" x14ac:dyDescent="0.25">
      <c r="A232"/>
      <c r="B232" s="3"/>
      <c r="C232" s="7"/>
      <c r="D232" s="6"/>
      <c r="G232"/>
      <c r="H232" s="4"/>
      <c r="I232" s="7"/>
      <c r="AC232"/>
      <c r="AH232" s="14"/>
    </row>
    <row r="233" spans="1:34" x14ac:dyDescent="0.25">
      <c r="A233"/>
      <c r="B233" s="3"/>
      <c r="C233" s="7"/>
      <c r="D233" s="6"/>
      <c r="G233"/>
      <c r="H233" s="4"/>
      <c r="I233" s="7"/>
      <c r="AC233"/>
      <c r="AH233" s="14"/>
    </row>
    <row r="234" spans="1:34" x14ac:dyDescent="0.25">
      <c r="A234"/>
      <c r="B234" s="3"/>
      <c r="C234" s="7"/>
      <c r="D234" s="6"/>
      <c r="G234"/>
      <c r="H234" s="4"/>
      <c r="I234" s="7"/>
      <c r="AC234"/>
      <c r="AH234" s="14"/>
    </row>
    <row r="235" spans="1:34" x14ac:dyDescent="0.25">
      <c r="A235"/>
      <c r="B235" s="3"/>
      <c r="C235" s="7"/>
      <c r="D235" s="6"/>
      <c r="G235"/>
      <c r="H235" s="4"/>
      <c r="I235" s="7"/>
      <c r="AC235"/>
      <c r="AH235" s="14"/>
    </row>
    <row r="236" spans="1:34" x14ac:dyDescent="0.25">
      <c r="A236"/>
      <c r="B236" s="3"/>
      <c r="C236" s="7"/>
      <c r="D236" s="6"/>
      <c r="G236"/>
      <c r="H236" s="4"/>
      <c r="I236" s="7"/>
      <c r="AC236"/>
      <c r="AH236" s="14"/>
    </row>
    <row r="237" spans="1:34" x14ac:dyDescent="0.25">
      <c r="A237"/>
      <c r="B237" s="3"/>
      <c r="C237" s="7"/>
      <c r="D237" s="6"/>
      <c r="G237"/>
      <c r="H237" s="4"/>
      <c r="I237" s="7"/>
      <c r="AC237"/>
      <c r="AH237" s="14"/>
    </row>
    <row r="238" spans="1:34" x14ac:dyDescent="0.25">
      <c r="A238"/>
      <c r="B238" s="3"/>
      <c r="C238" s="7"/>
      <c r="D238" s="6"/>
      <c r="G238"/>
      <c r="H238" s="4"/>
      <c r="I238" s="7"/>
      <c r="AC238"/>
      <c r="AH238" s="14"/>
    </row>
    <row r="239" spans="1:34" x14ac:dyDescent="0.25">
      <c r="A239"/>
      <c r="B239" s="3"/>
      <c r="C239" s="7"/>
      <c r="D239" s="6"/>
      <c r="G239"/>
      <c r="H239" s="4"/>
      <c r="I239" s="7"/>
      <c r="AC239"/>
      <c r="AH239" s="14"/>
    </row>
    <row r="240" spans="1:34" x14ac:dyDescent="0.25">
      <c r="A240"/>
      <c r="B240" s="3"/>
      <c r="C240" s="7"/>
      <c r="D240" s="6"/>
      <c r="G240"/>
      <c r="H240" s="4"/>
      <c r="I240" s="7"/>
      <c r="AC240"/>
      <c r="AH240" s="14"/>
    </row>
    <row r="241" spans="1:34" x14ac:dyDescent="0.25">
      <c r="A241"/>
      <c r="B241" s="3"/>
      <c r="C241" s="7"/>
      <c r="D241" s="6"/>
      <c r="G241"/>
      <c r="H241" s="4"/>
      <c r="I241" s="7"/>
      <c r="AC241"/>
      <c r="AH241" s="14"/>
    </row>
    <row r="242" spans="1:34" x14ac:dyDescent="0.25">
      <c r="A242"/>
      <c r="B242" s="3"/>
      <c r="C242" s="7"/>
      <c r="D242" s="6"/>
      <c r="G242"/>
      <c r="H242" s="4"/>
      <c r="I242" s="7"/>
      <c r="AC242"/>
      <c r="AH242" s="14"/>
    </row>
    <row r="243" spans="1:34" x14ac:dyDescent="0.25">
      <c r="A243"/>
      <c r="B243" s="3"/>
      <c r="C243" s="7"/>
      <c r="D243" s="6"/>
      <c r="G243"/>
      <c r="H243" s="4"/>
      <c r="I243" s="7"/>
      <c r="AC243"/>
      <c r="AH243" s="14"/>
    </row>
    <row r="244" spans="1:34" x14ac:dyDescent="0.25">
      <c r="A244"/>
      <c r="B244" s="3"/>
      <c r="C244" s="7"/>
      <c r="D244" s="6"/>
      <c r="G244"/>
      <c r="H244" s="4"/>
      <c r="I244" s="7"/>
      <c r="AC244"/>
      <c r="AH244" s="14"/>
    </row>
    <row r="245" spans="1:34" x14ac:dyDescent="0.25">
      <c r="A245"/>
      <c r="B245" s="3"/>
      <c r="C245" s="7"/>
      <c r="D245" s="6"/>
      <c r="G245"/>
      <c r="H245" s="4"/>
      <c r="I245" s="7"/>
      <c r="AC245"/>
      <c r="AH245" s="14"/>
    </row>
    <row r="246" spans="1:34" x14ac:dyDescent="0.25">
      <c r="A246"/>
      <c r="B246" s="3"/>
      <c r="C246" s="7"/>
      <c r="D246" s="6"/>
      <c r="G246"/>
      <c r="H246" s="4"/>
      <c r="I246" s="7"/>
      <c r="AC246"/>
      <c r="AH246" s="14"/>
    </row>
    <row r="247" spans="1:34" x14ac:dyDescent="0.25">
      <c r="A247"/>
      <c r="B247" s="3"/>
      <c r="C247" s="7"/>
      <c r="D247" s="6"/>
      <c r="G247"/>
      <c r="H247" s="4"/>
      <c r="I247" s="7"/>
      <c r="AC247"/>
      <c r="AH247" s="14"/>
    </row>
    <row r="248" spans="1:34" x14ac:dyDescent="0.25">
      <c r="A248"/>
      <c r="B248" s="3"/>
      <c r="C248" s="7"/>
      <c r="D248" s="6"/>
      <c r="G248"/>
      <c r="H248" s="4"/>
      <c r="I248" s="7"/>
      <c r="AC248"/>
      <c r="AH248" s="14"/>
    </row>
    <row r="249" spans="1:34" x14ac:dyDescent="0.25">
      <c r="A249"/>
      <c r="B249" s="3"/>
      <c r="C249" s="7"/>
      <c r="D249" s="6"/>
      <c r="G249"/>
      <c r="H249" s="4"/>
      <c r="I249" s="7"/>
      <c r="AC249"/>
      <c r="AH249" s="14"/>
    </row>
    <row r="250" spans="1:34" x14ac:dyDescent="0.25">
      <c r="A250"/>
      <c r="B250" s="3"/>
      <c r="C250" s="7"/>
      <c r="D250" s="6"/>
      <c r="G250"/>
      <c r="H250" s="4"/>
      <c r="I250" s="7"/>
      <c r="AC250"/>
      <c r="AH250" s="14"/>
    </row>
    <row r="251" spans="1:34" x14ac:dyDescent="0.25">
      <c r="A251"/>
      <c r="B251" s="3"/>
      <c r="C251" s="7"/>
      <c r="D251" s="6"/>
      <c r="G251"/>
      <c r="H251" s="4"/>
      <c r="I251" s="7"/>
      <c r="AC251"/>
      <c r="AH251" s="14"/>
    </row>
    <row r="252" spans="1:34" x14ac:dyDescent="0.25">
      <c r="A252"/>
      <c r="B252" s="3"/>
      <c r="C252" s="7"/>
      <c r="D252" s="6"/>
      <c r="G252"/>
      <c r="H252" s="4"/>
      <c r="I252" s="7"/>
      <c r="AC252"/>
      <c r="AH252" s="14"/>
    </row>
    <row r="253" spans="1:34" x14ac:dyDescent="0.25">
      <c r="A253"/>
      <c r="B253" s="3"/>
      <c r="C253" s="7"/>
      <c r="D253" s="6"/>
      <c r="G253"/>
      <c r="H253" s="4"/>
      <c r="I253" s="7"/>
      <c r="AC253"/>
      <c r="AH253" s="14"/>
    </row>
    <row r="254" spans="1:34" x14ac:dyDescent="0.25">
      <c r="A254"/>
      <c r="B254" s="3"/>
      <c r="C254" s="7"/>
      <c r="D254" s="6"/>
      <c r="G254"/>
      <c r="H254" s="4"/>
      <c r="I254" s="7"/>
      <c r="AC254"/>
      <c r="AH254" s="14"/>
    </row>
    <row r="255" spans="1:34" x14ac:dyDescent="0.25">
      <c r="A255"/>
      <c r="B255" s="3"/>
      <c r="C255" s="7"/>
      <c r="D255" s="6"/>
      <c r="G255"/>
      <c r="H255" s="4"/>
      <c r="I255" s="7"/>
      <c r="AC255"/>
      <c r="AH255" s="14"/>
    </row>
    <row r="256" spans="1:34" x14ac:dyDescent="0.25">
      <c r="A256"/>
      <c r="B256" s="3"/>
      <c r="C256" s="7"/>
      <c r="D256" s="6"/>
      <c r="G256"/>
      <c r="H256" s="4"/>
      <c r="I256" s="7"/>
      <c r="AC256"/>
      <c r="AH256" s="14"/>
    </row>
    <row r="257" spans="1:34" x14ac:dyDescent="0.25">
      <c r="A257"/>
      <c r="B257" s="3"/>
      <c r="C257" s="7"/>
      <c r="D257" s="6"/>
      <c r="G257"/>
      <c r="H257" s="4"/>
      <c r="I257" s="7"/>
      <c r="AC257"/>
      <c r="AH257" s="14"/>
    </row>
    <row r="258" spans="1:34" x14ac:dyDescent="0.25">
      <c r="A258"/>
      <c r="B258" s="3"/>
      <c r="C258" s="7"/>
      <c r="D258" s="6"/>
      <c r="G258"/>
      <c r="H258" s="4"/>
      <c r="I258" s="7"/>
      <c r="AC258"/>
      <c r="AH258" s="14"/>
    </row>
    <row r="259" spans="1:34" x14ac:dyDescent="0.25">
      <c r="A259"/>
      <c r="B259" s="3"/>
      <c r="C259" s="7"/>
      <c r="D259" s="6"/>
      <c r="G259"/>
      <c r="H259" s="4"/>
      <c r="I259" s="7"/>
      <c r="AC259"/>
      <c r="AH259" s="14"/>
    </row>
    <row r="260" spans="1:34" x14ac:dyDescent="0.25">
      <c r="A260"/>
      <c r="B260" s="3"/>
      <c r="C260" s="7"/>
      <c r="D260" s="6"/>
      <c r="G260"/>
      <c r="H260" s="4"/>
      <c r="I260" s="7"/>
      <c r="AC260"/>
      <c r="AH260" s="14"/>
    </row>
    <row r="261" spans="1:34" x14ac:dyDescent="0.25">
      <c r="A261"/>
      <c r="B261" s="3"/>
      <c r="C261" s="7"/>
      <c r="D261" s="6"/>
      <c r="G261"/>
      <c r="H261" s="4"/>
      <c r="I261" s="7"/>
      <c r="AC261"/>
      <c r="AH261" s="14"/>
    </row>
    <row r="262" spans="1:34" x14ac:dyDescent="0.25">
      <c r="A262"/>
      <c r="B262" s="3"/>
      <c r="C262" s="7"/>
      <c r="D262" s="6"/>
      <c r="G262"/>
      <c r="H262" s="4"/>
      <c r="I262" s="7"/>
      <c r="AC262"/>
      <c r="AH262" s="14"/>
    </row>
    <row r="263" spans="1:34" x14ac:dyDescent="0.25">
      <c r="A263"/>
      <c r="B263" s="3"/>
      <c r="C263" s="7"/>
      <c r="D263" s="6"/>
      <c r="G263"/>
      <c r="H263" s="4"/>
      <c r="I263" s="7"/>
      <c r="AC263"/>
      <c r="AH263" s="14"/>
    </row>
    <row r="264" spans="1:34" x14ac:dyDescent="0.25">
      <c r="A264"/>
      <c r="B264" s="3"/>
      <c r="C264" s="7"/>
      <c r="D264" s="6"/>
      <c r="G264"/>
      <c r="H264" s="4"/>
      <c r="I264" s="7"/>
      <c r="AC264"/>
      <c r="AH264" s="14"/>
    </row>
    <row r="265" spans="1:34" x14ac:dyDescent="0.25">
      <c r="A265"/>
      <c r="B265" s="3"/>
      <c r="C265" s="7"/>
      <c r="D265" s="6"/>
      <c r="G265"/>
      <c r="H265" s="4"/>
      <c r="I265" s="7"/>
      <c r="AC265"/>
      <c r="AH265" s="14"/>
    </row>
    <row r="266" spans="1:34" x14ac:dyDescent="0.25">
      <c r="A266"/>
      <c r="B266" s="3"/>
      <c r="C266" s="7"/>
      <c r="D266" s="6"/>
      <c r="G266"/>
      <c r="H266" s="4"/>
      <c r="I266" s="7"/>
      <c r="AC266"/>
      <c r="AH266" s="14"/>
    </row>
    <row r="267" spans="1:34" x14ac:dyDescent="0.25">
      <c r="A267"/>
      <c r="B267" s="3"/>
      <c r="C267" s="7"/>
      <c r="D267" s="6"/>
      <c r="G267"/>
      <c r="H267" s="4"/>
      <c r="I267" s="7"/>
      <c r="AC267"/>
      <c r="AH267" s="14"/>
    </row>
    <row r="268" spans="1:34" x14ac:dyDescent="0.25">
      <c r="A268"/>
      <c r="B268" s="3"/>
      <c r="C268" s="7"/>
      <c r="D268" s="6"/>
      <c r="G268"/>
      <c r="H268" s="4"/>
      <c r="I268" s="7"/>
      <c r="AC268"/>
      <c r="AH268" s="14"/>
    </row>
    <row r="269" spans="1:34" x14ac:dyDescent="0.25">
      <c r="A269"/>
      <c r="B269" s="3"/>
      <c r="C269" s="7"/>
      <c r="D269" s="6"/>
      <c r="G269"/>
      <c r="H269" s="4"/>
      <c r="I269" s="7"/>
      <c r="AC269"/>
      <c r="AH269" s="14"/>
    </row>
    <row r="270" spans="1:34" x14ac:dyDescent="0.25">
      <c r="A270"/>
      <c r="B270" s="3"/>
      <c r="C270" s="7"/>
      <c r="D270" s="6"/>
      <c r="G270"/>
      <c r="H270" s="4"/>
      <c r="I270" s="7"/>
      <c r="AC270"/>
      <c r="AH270" s="14"/>
    </row>
    <row r="271" spans="1:34" x14ac:dyDescent="0.25">
      <c r="A271"/>
      <c r="B271" s="3"/>
      <c r="C271" s="7"/>
      <c r="D271" s="6"/>
      <c r="G271"/>
      <c r="H271" s="4"/>
      <c r="I271" s="7"/>
      <c r="AC271"/>
      <c r="AH271" s="14"/>
    </row>
    <row r="272" spans="1:34" x14ac:dyDescent="0.25">
      <c r="A272"/>
      <c r="B272" s="3"/>
      <c r="C272" s="7"/>
      <c r="D272" s="6"/>
      <c r="G272"/>
      <c r="H272" s="4"/>
      <c r="I272" s="7"/>
      <c r="AC272"/>
      <c r="AH272" s="14"/>
    </row>
    <row r="273" spans="1:34" x14ac:dyDescent="0.25">
      <c r="A273"/>
      <c r="B273" s="3"/>
      <c r="C273" s="7"/>
      <c r="D273" s="6"/>
      <c r="G273"/>
      <c r="H273" s="4"/>
      <c r="I273" s="7"/>
      <c r="AC273"/>
      <c r="AH273" s="14"/>
    </row>
    <row r="274" spans="1:34" x14ac:dyDescent="0.25">
      <c r="A274"/>
      <c r="B274" s="3"/>
      <c r="C274" s="7"/>
      <c r="D274" s="6"/>
      <c r="G274"/>
      <c r="H274" s="4"/>
      <c r="I274" s="7"/>
      <c r="AC274"/>
      <c r="AH274" s="14"/>
    </row>
    <row r="275" spans="1:34" x14ac:dyDescent="0.25">
      <c r="A275"/>
      <c r="B275" s="3"/>
      <c r="C275" s="7"/>
      <c r="D275" s="6"/>
      <c r="G275"/>
      <c r="H275" s="4"/>
      <c r="I275" s="7"/>
      <c r="AC275"/>
      <c r="AH275" s="14"/>
    </row>
    <row r="276" spans="1:34" x14ac:dyDescent="0.25">
      <c r="A276"/>
      <c r="B276" s="3"/>
      <c r="C276" s="7"/>
      <c r="D276" s="6"/>
      <c r="G276"/>
      <c r="H276" s="4"/>
      <c r="I276" s="7"/>
      <c r="AC276"/>
      <c r="AH276" s="14"/>
    </row>
    <row r="277" spans="1:34" x14ac:dyDescent="0.25">
      <c r="A277"/>
      <c r="B277" s="3"/>
      <c r="C277" s="7"/>
      <c r="D277" s="6"/>
      <c r="G277"/>
      <c r="H277" s="4"/>
      <c r="I277" s="7"/>
      <c r="AC277"/>
      <c r="AH277" s="14"/>
    </row>
    <row r="278" spans="1:34" x14ac:dyDescent="0.25">
      <c r="A278"/>
      <c r="B278" s="3"/>
      <c r="C278" s="7"/>
      <c r="D278" s="6"/>
      <c r="G278"/>
      <c r="H278" s="4"/>
      <c r="I278" s="7"/>
      <c r="AC278"/>
      <c r="AH278" s="14"/>
    </row>
    <row r="279" spans="1:34" x14ac:dyDescent="0.25">
      <c r="A279"/>
      <c r="B279" s="3"/>
      <c r="C279" s="7"/>
      <c r="D279" s="6"/>
      <c r="G279"/>
      <c r="H279" s="4"/>
      <c r="I279" s="7"/>
      <c r="AC279"/>
      <c r="AH279" s="14"/>
    </row>
    <row r="280" spans="1:34" x14ac:dyDescent="0.25">
      <c r="A280"/>
      <c r="B280" s="3"/>
      <c r="C280" s="7"/>
      <c r="D280" s="6"/>
      <c r="G280"/>
      <c r="H280" s="4"/>
      <c r="I280" s="7"/>
      <c r="AC280"/>
      <c r="AH280" s="14"/>
    </row>
    <row r="281" spans="1:34" x14ac:dyDescent="0.25">
      <c r="A281"/>
      <c r="B281" s="3"/>
      <c r="C281" s="7"/>
      <c r="D281" s="6"/>
      <c r="G281"/>
      <c r="H281" s="4"/>
      <c r="I281" s="7"/>
      <c r="AC281"/>
      <c r="AH281" s="14"/>
    </row>
    <row r="282" spans="1:34" x14ac:dyDescent="0.25">
      <c r="A282"/>
      <c r="B282" s="3"/>
      <c r="C282" s="7"/>
      <c r="D282" s="6"/>
      <c r="G282"/>
      <c r="H282" s="4"/>
      <c r="I282" s="7"/>
      <c r="AC282"/>
      <c r="AH282" s="14"/>
    </row>
    <row r="283" spans="1:34" x14ac:dyDescent="0.25">
      <c r="A283"/>
      <c r="B283" s="3"/>
      <c r="C283" s="7"/>
      <c r="D283" s="6"/>
      <c r="G283"/>
      <c r="H283" s="4"/>
      <c r="I283" s="7"/>
      <c r="AC283"/>
      <c r="AH283" s="14"/>
    </row>
    <row r="284" spans="1:34" x14ac:dyDescent="0.25">
      <c r="A284"/>
      <c r="B284" s="3"/>
      <c r="C284" s="7"/>
      <c r="D284" s="6"/>
      <c r="G284"/>
      <c r="H284" s="4"/>
      <c r="I284" s="7"/>
      <c r="AC284"/>
      <c r="AH284" s="14"/>
    </row>
    <row r="285" spans="1:34" x14ac:dyDescent="0.25">
      <c r="A285"/>
      <c r="B285" s="3"/>
      <c r="C285" s="7"/>
      <c r="D285" s="6"/>
      <c r="G285"/>
      <c r="H285" s="4"/>
      <c r="I285" s="7"/>
      <c r="AC285"/>
      <c r="AH285" s="14"/>
    </row>
    <row r="286" spans="1:34" x14ac:dyDescent="0.25">
      <c r="A286"/>
      <c r="B286" s="3"/>
      <c r="C286" s="7"/>
      <c r="D286" s="6"/>
      <c r="G286"/>
      <c r="H286" s="4"/>
      <c r="I286" s="7"/>
      <c r="AC286"/>
      <c r="AH286" s="14"/>
    </row>
    <row r="287" spans="1:34" x14ac:dyDescent="0.25">
      <c r="A287"/>
      <c r="B287" s="3"/>
      <c r="C287" s="7"/>
      <c r="D287" s="6"/>
      <c r="G287"/>
      <c r="H287" s="4"/>
      <c r="I287" s="7"/>
      <c r="AC287"/>
      <c r="AH287" s="14"/>
    </row>
    <row r="288" spans="1:34" x14ac:dyDescent="0.25">
      <c r="A288"/>
      <c r="B288" s="3"/>
      <c r="C288" s="7"/>
      <c r="D288" s="6"/>
      <c r="G288"/>
      <c r="H288" s="4"/>
      <c r="I288" s="7"/>
      <c r="AC288"/>
      <c r="AH288" s="14"/>
    </row>
    <row r="289" spans="1:34" x14ac:dyDescent="0.25">
      <c r="A289"/>
      <c r="B289" s="3"/>
      <c r="C289" s="7"/>
      <c r="D289" s="6"/>
      <c r="G289"/>
      <c r="H289" s="4"/>
      <c r="I289" s="7"/>
      <c r="AC289"/>
      <c r="AH289" s="14"/>
    </row>
    <row r="290" spans="1:34" x14ac:dyDescent="0.25">
      <c r="A290"/>
      <c r="B290" s="3"/>
      <c r="C290" s="7"/>
      <c r="D290" s="6"/>
      <c r="G290"/>
      <c r="H290" s="4"/>
      <c r="I290" s="7"/>
      <c r="AC290"/>
      <c r="AH290" s="14"/>
    </row>
    <row r="291" spans="1:34" x14ac:dyDescent="0.25">
      <c r="A291"/>
      <c r="B291" s="3"/>
      <c r="C291" s="7"/>
      <c r="D291" s="6"/>
      <c r="G291"/>
      <c r="H291" s="4"/>
      <c r="I291" s="7"/>
      <c r="AC291"/>
      <c r="AH291" s="14"/>
    </row>
    <row r="292" spans="1:34" x14ac:dyDescent="0.25">
      <c r="A292"/>
      <c r="B292" s="3"/>
      <c r="C292" s="7"/>
      <c r="D292" s="6"/>
      <c r="G292"/>
      <c r="H292" s="4"/>
      <c r="I292" s="7"/>
      <c r="AC292"/>
      <c r="AH292" s="14"/>
    </row>
    <row r="293" spans="1:34" x14ac:dyDescent="0.25">
      <c r="A293"/>
      <c r="B293" s="3"/>
      <c r="C293" s="7"/>
      <c r="D293" s="6"/>
      <c r="G293"/>
      <c r="H293" s="4"/>
      <c r="I293" s="7"/>
      <c r="AC293"/>
      <c r="AH293" s="14"/>
    </row>
    <row r="294" spans="1:34" x14ac:dyDescent="0.25">
      <c r="A294"/>
      <c r="B294" s="3"/>
      <c r="C294" s="7"/>
      <c r="D294" s="6"/>
      <c r="G294"/>
      <c r="H294" s="4"/>
      <c r="I294" s="7"/>
      <c r="AC294"/>
      <c r="AH294" s="14"/>
    </row>
    <row r="295" spans="1:34" x14ac:dyDescent="0.25">
      <c r="A295"/>
      <c r="B295" s="3"/>
      <c r="C295" s="7"/>
      <c r="D295" s="6"/>
      <c r="G295"/>
      <c r="H295" s="4"/>
      <c r="I295" s="7"/>
      <c r="AC295"/>
      <c r="AH295" s="14"/>
    </row>
    <row r="296" spans="1:34" x14ac:dyDescent="0.25">
      <c r="A296"/>
      <c r="B296" s="3"/>
      <c r="C296" s="7"/>
      <c r="D296" s="6"/>
      <c r="G296"/>
      <c r="H296" s="4"/>
      <c r="I296" s="7"/>
      <c r="AC296"/>
      <c r="AH296" s="14"/>
    </row>
    <row r="297" spans="1:34" x14ac:dyDescent="0.25">
      <c r="A297"/>
      <c r="B297" s="3"/>
      <c r="C297" s="7"/>
      <c r="D297" s="6"/>
      <c r="G297"/>
      <c r="H297" s="4"/>
      <c r="I297" s="7"/>
      <c r="AC297"/>
      <c r="AH297" s="14"/>
    </row>
    <row r="298" spans="1:34" x14ac:dyDescent="0.25">
      <c r="A298"/>
      <c r="B298" s="3"/>
      <c r="C298" s="7"/>
      <c r="D298" s="6"/>
      <c r="G298"/>
      <c r="H298" s="4"/>
      <c r="I298" s="7"/>
      <c r="AC298"/>
      <c r="AH298" s="14"/>
    </row>
    <row r="299" spans="1:34" x14ac:dyDescent="0.25">
      <c r="A299"/>
      <c r="B299" s="3"/>
      <c r="C299" s="7"/>
      <c r="D299" s="6"/>
      <c r="G299"/>
      <c r="H299" s="4"/>
      <c r="I299" s="7"/>
      <c r="AC299"/>
      <c r="AH299" s="14"/>
    </row>
    <row r="300" spans="1:34" x14ac:dyDescent="0.25">
      <c r="A300"/>
      <c r="B300" s="3"/>
      <c r="C300" s="7"/>
      <c r="D300" s="6"/>
      <c r="G300"/>
      <c r="H300" s="4"/>
      <c r="I300" s="7"/>
      <c r="AC300"/>
      <c r="AH300" s="14"/>
    </row>
    <row r="301" spans="1:34" x14ac:dyDescent="0.25">
      <c r="A301"/>
      <c r="B301" s="3"/>
      <c r="C301" s="7"/>
      <c r="D301" s="6"/>
      <c r="G301"/>
      <c r="H301" s="4"/>
      <c r="I301" s="7"/>
      <c r="AC301"/>
      <c r="AH301" s="14"/>
    </row>
    <row r="302" spans="1:34" x14ac:dyDescent="0.25">
      <c r="A302"/>
      <c r="B302" s="3"/>
      <c r="C302" s="7"/>
      <c r="D302" s="6"/>
      <c r="G302"/>
      <c r="H302" s="4"/>
      <c r="I302" s="7"/>
      <c r="AC302"/>
      <c r="AH302" s="14"/>
    </row>
    <row r="303" spans="1:34" x14ac:dyDescent="0.25">
      <c r="A303"/>
      <c r="B303" s="3"/>
      <c r="C303" s="7"/>
      <c r="D303" s="6"/>
      <c r="G303"/>
      <c r="H303" s="4"/>
      <c r="I303" s="7"/>
      <c r="AC303"/>
      <c r="AH303" s="14"/>
    </row>
    <row r="304" spans="1:34" x14ac:dyDescent="0.25">
      <c r="A304"/>
      <c r="B304" s="3"/>
      <c r="C304" s="7"/>
      <c r="D304" s="6"/>
      <c r="G304"/>
      <c r="H304" s="4"/>
      <c r="I304" s="7"/>
      <c r="AC304"/>
      <c r="AH304" s="14"/>
    </row>
    <row r="305" spans="1:34" x14ac:dyDescent="0.25">
      <c r="A305"/>
      <c r="B305" s="3"/>
      <c r="C305" s="7"/>
      <c r="D305" s="6"/>
      <c r="G305"/>
      <c r="H305" s="4"/>
      <c r="I305" s="7"/>
      <c r="AC305"/>
      <c r="AH305" s="14"/>
    </row>
    <row r="306" spans="1:34" x14ac:dyDescent="0.25">
      <c r="A306"/>
      <c r="B306" s="3"/>
      <c r="C306" s="7"/>
      <c r="D306" s="6"/>
      <c r="G306"/>
      <c r="H306" s="4"/>
      <c r="I306" s="7"/>
      <c r="AC306"/>
      <c r="AH306" s="14"/>
    </row>
    <row r="307" spans="1:34" x14ac:dyDescent="0.25">
      <c r="A307"/>
      <c r="B307" s="3"/>
      <c r="C307" s="7"/>
      <c r="D307" s="6"/>
      <c r="G307"/>
      <c r="H307" s="4"/>
      <c r="I307" s="7"/>
      <c r="AC307"/>
      <c r="AH307" s="14"/>
    </row>
    <row r="308" spans="1:34" x14ac:dyDescent="0.25">
      <c r="A308"/>
      <c r="B308" s="3"/>
      <c r="C308" s="7"/>
      <c r="D308" s="6"/>
      <c r="G308"/>
      <c r="H308" s="4"/>
      <c r="I308" s="7"/>
      <c r="AC308"/>
      <c r="AH308" s="14"/>
    </row>
    <row r="309" spans="1:34" x14ac:dyDescent="0.25">
      <c r="A309"/>
      <c r="B309" s="3"/>
      <c r="C309" s="7"/>
      <c r="D309" s="6"/>
      <c r="G309"/>
      <c r="H309" s="4"/>
      <c r="I309" s="7"/>
      <c r="AC309"/>
      <c r="AH309" s="14"/>
    </row>
    <row r="310" spans="1:34" x14ac:dyDescent="0.25">
      <c r="A310"/>
      <c r="B310" s="3"/>
      <c r="C310" s="7"/>
      <c r="D310" s="6"/>
      <c r="G310"/>
      <c r="H310" s="4"/>
      <c r="I310" s="7"/>
      <c r="AC310"/>
      <c r="AH310" s="14"/>
    </row>
    <row r="311" spans="1:34" x14ac:dyDescent="0.25">
      <c r="A311"/>
      <c r="B311" s="3"/>
      <c r="C311" s="7"/>
      <c r="D311" s="6"/>
      <c r="G311"/>
      <c r="H311" s="4"/>
      <c r="I311" s="7"/>
      <c r="AC311"/>
      <c r="AH311" s="14"/>
    </row>
    <row r="312" spans="1:34" x14ac:dyDescent="0.25">
      <c r="A312"/>
      <c r="B312" s="3"/>
      <c r="C312" s="7"/>
      <c r="D312" s="6"/>
      <c r="G312"/>
      <c r="H312" s="4"/>
      <c r="I312" s="7"/>
      <c r="AC312"/>
      <c r="AH312" s="14"/>
    </row>
    <row r="313" spans="1:34" x14ac:dyDescent="0.25">
      <c r="A313"/>
      <c r="B313" s="3"/>
      <c r="C313" s="7"/>
      <c r="D313" s="6"/>
      <c r="G313"/>
      <c r="H313" s="4"/>
      <c r="I313" s="7"/>
      <c r="AC313"/>
      <c r="AH313" s="14"/>
    </row>
    <row r="314" spans="1:34" x14ac:dyDescent="0.25">
      <c r="A314"/>
      <c r="B314" s="3"/>
      <c r="C314" s="7"/>
      <c r="D314" s="6"/>
      <c r="G314"/>
      <c r="H314" s="4"/>
      <c r="I314" s="7"/>
      <c r="AC314"/>
      <c r="AH314" s="14"/>
    </row>
    <row r="315" spans="1:34" x14ac:dyDescent="0.25">
      <c r="A315"/>
      <c r="B315" s="3"/>
      <c r="C315" s="7"/>
      <c r="D315" s="6"/>
      <c r="G315"/>
      <c r="H315" s="4"/>
      <c r="I315" s="7"/>
      <c r="AC315"/>
      <c r="AH315" s="14"/>
    </row>
    <row r="316" spans="1:34" x14ac:dyDescent="0.25">
      <c r="A316"/>
      <c r="B316" s="3"/>
      <c r="C316" s="7"/>
      <c r="D316" s="6"/>
      <c r="G316"/>
      <c r="H316" s="4"/>
      <c r="I316" s="7"/>
      <c r="AC316"/>
      <c r="AH316" s="14"/>
    </row>
    <row r="317" spans="1:34" x14ac:dyDescent="0.25">
      <c r="A317"/>
      <c r="B317" s="3"/>
      <c r="C317" s="7"/>
      <c r="D317" s="6"/>
      <c r="G317"/>
      <c r="H317" s="4"/>
      <c r="I317" s="7"/>
      <c r="AC317"/>
      <c r="AH317" s="14"/>
    </row>
    <row r="318" spans="1:34" x14ac:dyDescent="0.25">
      <c r="A318"/>
      <c r="B318" s="3"/>
      <c r="C318" s="7"/>
      <c r="D318" s="6"/>
      <c r="G318"/>
      <c r="H318" s="4"/>
      <c r="I318" s="7"/>
      <c r="AC318"/>
      <c r="AH318" s="14"/>
    </row>
    <row r="319" spans="1:34" x14ac:dyDescent="0.25">
      <c r="A319"/>
      <c r="B319" s="3"/>
      <c r="C319" s="7"/>
      <c r="D319" s="6"/>
      <c r="G319"/>
      <c r="H319" s="4"/>
      <c r="I319" s="7"/>
      <c r="AC319"/>
      <c r="AH319" s="14"/>
    </row>
    <row r="320" spans="1:34" x14ac:dyDescent="0.25">
      <c r="A320"/>
      <c r="B320" s="3"/>
      <c r="C320" s="7"/>
      <c r="D320" s="6"/>
      <c r="G320"/>
      <c r="H320" s="4"/>
      <c r="I320" s="7"/>
      <c r="AC320"/>
      <c r="AH320" s="14"/>
    </row>
    <row r="321" spans="1:34" x14ac:dyDescent="0.25">
      <c r="A321"/>
      <c r="B321" s="3"/>
      <c r="C321" s="7"/>
      <c r="D321" s="6"/>
      <c r="G321"/>
      <c r="H321" s="4"/>
      <c r="I321" s="7"/>
      <c r="AC321"/>
      <c r="AH321" s="14"/>
    </row>
    <row r="322" spans="1:34" x14ac:dyDescent="0.25">
      <c r="A322"/>
      <c r="B322" s="3"/>
      <c r="C322" s="7"/>
      <c r="D322" s="6"/>
      <c r="G322"/>
      <c r="H322" s="4"/>
      <c r="I322" s="7"/>
      <c r="AC322"/>
      <c r="AH322" s="14"/>
    </row>
    <row r="323" spans="1:34" x14ac:dyDescent="0.25">
      <c r="A323"/>
      <c r="B323" s="3"/>
      <c r="C323" s="7"/>
      <c r="D323" s="6"/>
      <c r="G323"/>
      <c r="H323" s="4"/>
      <c r="I323" s="7"/>
      <c r="AC323"/>
      <c r="AH323" s="14"/>
    </row>
    <row r="324" spans="1:34" x14ac:dyDescent="0.25">
      <c r="A324"/>
      <c r="B324" s="3"/>
      <c r="C324" s="7"/>
      <c r="D324" s="6"/>
      <c r="G324"/>
      <c r="H324" s="4"/>
      <c r="I324" s="7"/>
      <c r="AC324"/>
      <c r="AH324" s="14"/>
    </row>
    <row r="325" spans="1:34" x14ac:dyDescent="0.25">
      <c r="A325"/>
      <c r="B325" s="3"/>
      <c r="C325" s="7"/>
      <c r="D325" s="6"/>
      <c r="G325"/>
      <c r="H325" s="4"/>
      <c r="I325" s="7"/>
      <c r="AC325"/>
      <c r="AH325" s="14"/>
    </row>
    <row r="326" spans="1:34" x14ac:dyDescent="0.25">
      <c r="A326"/>
      <c r="B326" s="3"/>
      <c r="C326" s="7"/>
      <c r="D326" s="6"/>
      <c r="G326"/>
      <c r="H326" s="4"/>
      <c r="I326" s="7"/>
      <c r="AC326"/>
      <c r="AH326" s="14"/>
    </row>
    <row r="327" spans="1:34" x14ac:dyDescent="0.25">
      <c r="A327"/>
      <c r="B327" s="3"/>
      <c r="C327" s="7"/>
      <c r="D327" s="6"/>
      <c r="G327"/>
      <c r="H327" s="4"/>
      <c r="I327" s="7"/>
      <c r="AC327"/>
      <c r="AH327" s="14"/>
    </row>
    <row r="328" spans="1:34" x14ac:dyDescent="0.25">
      <c r="A328"/>
      <c r="B328" s="3"/>
      <c r="C328" s="7"/>
      <c r="D328" s="6"/>
      <c r="G328"/>
      <c r="H328" s="4"/>
      <c r="I328" s="7"/>
      <c r="AC328"/>
      <c r="AH328" s="14"/>
    </row>
    <row r="329" spans="1:34" x14ac:dyDescent="0.25">
      <c r="A329"/>
      <c r="B329" s="3"/>
      <c r="C329" s="7"/>
      <c r="D329" s="6"/>
      <c r="G329"/>
      <c r="H329" s="4"/>
      <c r="I329" s="7"/>
      <c r="AC329"/>
      <c r="AH329" s="14"/>
    </row>
    <row r="330" spans="1:34" x14ac:dyDescent="0.25">
      <c r="A330"/>
      <c r="B330" s="3"/>
      <c r="C330" s="7"/>
      <c r="D330" s="6"/>
      <c r="G330"/>
      <c r="H330" s="4"/>
      <c r="I330" s="7"/>
      <c r="AC330"/>
      <c r="AH330" s="14"/>
    </row>
    <row r="331" spans="1:34" x14ac:dyDescent="0.25">
      <c r="A331"/>
      <c r="B331" s="3"/>
      <c r="C331" s="7"/>
      <c r="D331" s="6"/>
      <c r="G331"/>
      <c r="H331" s="4"/>
      <c r="I331" s="7"/>
      <c r="AC331"/>
      <c r="AH331" s="14"/>
    </row>
    <row r="332" spans="1:34" x14ac:dyDescent="0.25">
      <c r="A332"/>
      <c r="B332" s="3"/>
      <c r="C332" s="7"/>
      <c r="D332" s="6"/>
      <c r="G332"/>
      <c r="H332" s="4"/>
      <c r="I332" s="7"/>
      <c r="AC332"/>
      <c r="AH332" s="14"/>
    </row>
    <row r="333" spans="1:34" x14ac:dyDescent="0.25">
      <c r="A333"/>
      <c r="B333" s="3"/>
      <c r="C333" s="7"/>
      <c r="D333" s="6"/>
      <c r="G333"/>
      <c r="H333" s="4"/>
      <c r="I333" s="7"/>
      <c r="AC333"/>
      <c r="AH333" s="14"/>
    </row>
    <row r="334" spans="1:34" x14ac:dyDescent="0.25">
      <c r="A334"/>
      <c r="B334" s="3"/>
      <c r="C334" s="7"/>
      <c r="D334" s="6"/>
      <c r="G334"/>
      <c r="H334" s="4"/>
      <c r="I334" s="7"/>
      <c r="AC334"/>
      <c r="AH334" s="14"/>
    </row>
    <row r="335" spans="1:34" x14ac:dyDescent="0.25">
      <c r="A335"/>
      <c r="B335" s="3"/>
      <c r="C335" s="7"/>
      <c r="D335" s="6"/>
      <c r="G335"/>
      <c r="H335" s="4"/>
      <c r="I335" s="7"/>
      <c r="AC335"/>
      <c r="AH335" s="14"/>
    </row>
    <row r="336" spans="1:34" x14ac:dyDescent="0.25">
      <c r="A336"/>
      <c r="B336" s="3"/>
      <c r="C336" s="7"/>
      <c r="D336" s="6"/>
      <c r="G336"/>
      <c r="H336" s="4"/>
      <c r="I336" s="7"/>
      <c r="AC336"/>
      <c r="AH336" s="14"/>
    </row>
    <row r="337" spans="1:34" x14ac:dyDescent="0.25">
      <c r="A337"/>
      <c r="B337" s="3"/>
      <c r="C337" s="7"/>
      <c r="D337" s="6"/>
      <c r="G337"/>
      <c r="H337" s="4"/>
      <c r="I337" s="7"/>
      <c r="AC337"/>
      <c r="AH337" s="14"/>
    </row>
    <row r="338" spans="1:34" x14ac:dyDescent="0.25">
      <c r="A338"/>
      <c r="B338" s="3"/>
      <c r="C338" s="7"/>
      <c r="D338" s="6"/>
      <c r="G338"/>
      <c r="H338" s="4"/>
      <c r="I338" s="7"/>
      <c r="AC338"/>
      <c r="AH338" s="14"/>
    </row>
    <row r="339" spans="1:34" x14ac:dyDescent="0.25">
      <c r="A339"/>
      <c r="B339" s="3"/>
      <c r="C339" s="7"/>
      <c r="D339" s="6"/>
      <c r="G339"/>
      <c r="H339" s="4"/>
      <c r="I339" s="7"/>
      <c r="AC339"/>
      <c r="AH339" s="14"/>
    </row>
    <row r="340" spans="1:34" x14ac:dyDescent="0.25">
      <c r="A340"/>
      <c r="B340" s="3"/>
      <c r="C340" s="7"/>
      <c r="D340" s="6"/>
      <c r="G340"/>
      <c r="H340" s="4"/>
      <c r="I340" s="7"/>
      <c r="AC340"/>
      <c r="AH340" s="14"/>
    </row>
    <row r="341" spans="1:34" x14ac:dyDescent="0.25">
      <c r="A341"/>
      <c r="B341" s="3"/>
      <c r="C341" s="7"/>
      <c r="D341" s="6"/>
      <c r="G341"/>
      <c r="H341" s="4"/>
      <c r="I341" s="7"/>
      <c r="AC341"/>
      <c r="AH341" s="14"/>
    </row>
    <row r="342" spans="1:34" x14ac:dyDescent="0.25">
      <c r="A342"/>
      <c r="B342" s="3"/>
      <c r="C342" s="7"/>
      <c r="D342" s="6"/>
      <c r="G342"/>
      <c r="H342" s="4"/>
      <c r="I342" s="7"/>
      <c r="AC342"/>
      <c r="AH342" s="14"/>
    </row>
    <row r="343" spans="1:34" x14ac:dyDescent="0.25">
      <c r="A343"/>
      <c r="B343" s="3"/>
      <c r="C343" s="7"/>
      <c r="D343" s="6"/>
      <c r="G343"/>
      <c r="H343" s="4"/>
      <c r="I343" s="7"/>
      <c r="AC343"/>
      <c r="AH343" s="14"/>
    </row>
    <row r="344" spans="1:34" x14ac:dyDescent="0.25">
      <c r="A344"/>
      <c r="B344" s="3"/>
      <c r="C344" s="7"/>
      <c r="D344" s="6"/>
      <c r="G344"/>
      <c r="H344" s="4"/>
      <c r="I344" s="7"/>
      <c r="AC344"/>
      <c r="AH344" s="14"/>
    </row>
    <row r="345" spans="1:34" x14ac:dyDescent="0.25">
      <c r="A345"/>
      <c r="B345" s="3"/>
      <c r="C345" s="7"/>
      <c r="D345" s="6"/>
      <c r="G345"/>
      <c r="H345" s="4"/>
      <c r="I345" s="7"/>
      <c r="AC345"/>
      <c r="AH345" s="14"/>
    </row>
    <row r="346" spans="1:34" x14ac:dyDescent="0.25">
      <c r="A346"/>
      <c r="B346" s="3"/>
      <c r="C346" s="7"/>
      <c r="D346" s="6"/>
      <c r="G346"/>
      <c r="H346" s="4"/>
      <c r="I346" s="7"/>
      <c r="AC346"/>
      <c r="AH346" s="14"/>
    </row>
    <row r="347" spans="1:34" x14ac:dyDescent="0.25">
      <c r="A347"/>
      <c r="B347" s="3"/>
      <c r="C347" s="7"/>
      <c r="D347" s="6"/>
      <c r="G347"/>
      <c r="H347" s="4"/>
      <c r="I347" s="7"/>
      <c r="AC347"/>
      <c r="AH347" s="14"/>
    </row>
    <row r="348" spans="1:34" x14ac:dyDescent="0.25">
      <c r="A348"/>
      <c r="B348" s="3"/>
      <c r="C348" s="7"/>
      <c r="D348" s="6"/>
      <c r="G348"/>
      <c r="H348" s="4"/>
      <c r="I348" s="7"/>
      <c r="AC348"/>
      <c r="AH348" s="14"/>
    </row>
    <row r="349" spans="1:34" x14ac:dyDescent="0.25">
      <c r="A349"/>
      <c r="B349" s="3"/>
      <c r="C349" s="7"/>
      <c r="D349" s="6"/>
      <c r="G349"/>
      <c r="H349" s="4"/>
      <c r="I349" s="7"/>
      <c r="AC349"/>
      <c r="AH349" s="14"/>
    </row>
    <row r="350" spans="1:34" x14ac:dyDescent="0.25">
      <c r="A350"/>
      <c r="B350" s="3"/>
      <c r="C350" s="7"/>
      <c r="D350" s="6"/>
      <c r="G350"/>
      <c r="H350" s="4"/>
      <c r="I350" s="7"/>
      <c r="AC350"/>
      <c r="AH350" s="14"/>
    </row>
    <row r="351" spans="1:34" x14ac:dyDescent="0.25">
      <c r="A351"/>
      <c r="B351" s="3"/>
      <c r="C351" s="7"/>
      <c r="D351" s="6"/>
      <c r="G351"/>
      <c r="H351" s="4"/>
      <c r="I351" s="7"/>
      <c r="AC351"/>
      <c r="AH351" s="14"/>
    </row>
    <row r="352" spans="1:34" x14ac:dyDescent="0.25">
      <c r="A352"/>
      <c r="B352" s="3"/>
      <c r="C352" s="7"/>
      <c r="D352" s="6"/>
      <c r="G352"/>
      <c r="H352" s="4"/>
      <c r="I352" s="7"/>
      <c r="AC352"/>
      <c r="AH352" s="14"/>
    </row>
    <row r="353" spans="1:34" x14ac:dyDescent="0.25">
      <c r="A353"/>
      <c r="B353" s="3"/>
      <c r="C353" s="7"/>
      <c r="D353" s="6"/>
      <c r="G353"/>
      <c r="H353" s="4"/>
      <c r="I353" s="7"/>
      <c r="AC353"/>
      <c r="AH353" s="14"/>
    </row>
    <row r="354" spans="1:34" x14ac:dyDescent="0.25">
      <c r="A354"/>
      <c r="B354" s="3"/>
      <c r="C354" s="7"/>
      <c r="D354" s="6"/>
      <c r="G354"/>
      <c r="H354" s="4"/>
      <c r="I354" s="7"/>
      <c r="AC354"/>
      <c r="AH354" s="14"/>
    </row>
    <row r="355" spans="1:34" x14ac:dyDescent="0.25">
      <c r="A355"/>
      <c r="B355" s="3"/>
      <c r="C355" s="7"/>
      <c r="D355" s="6"/>
      <c r="G355"/>
      <c r="H355" s="4"/>
      <c r="I355" s="7"/>
      <c r="AC355"/>
      <c r="AH355" s="14"/>
    </row>
    <row r="356" spans="1:34" x14ac:dyDescent="0.25">
      <c r="A356"/>
      <c r="B356" s="3"/>
      <c r="C356" s="7"/>
      <c r="D356" s="6"/>
      <c r="G356"/>
      <c r="H356" s="4"/>
      <c r="I356" s="7"/>
      <c r="AC356"/>
      <c r="AH356" s="14"/>
    </row>
    <row r="357" spans="1:34" x14ac:dyDescent="0.25">
      <c r="A357"/>
      <c r="B357" s="3"/>
      <c r="C357" s="7"/>
      <c r="D357" s="6"/>
      <c r="G357"/>
      <c r="H357" s="4"/>
      <c r="I357" s="7"/>
      <c r="AC357"/>
      <c r="AH357" s="14"/>
    </row>
    <row r="358" spans="1:34" x14ac:dyDescent="0.25">
      <c r="A358"/>
      <c r="B358" s="3"/>
      <c r="C358" s="7"/>
      <c r="D358" s="6"/>
      <c r="G358"/>
      <c r="H358" s="4"/>
      <c r="I358" s="7"/>
      <c r="AC358"/>
      <c r="AH358" s="14"/>
    </row>
    <row r="359" spans="1:34" x14ac:dyDescent="0.25">
      <c r="A359"/>
      <c r="B359" s="3"/>
      <c r="C359" s="7"/>
      <c r="D359" s="6"/>
      <c r="G359"/>
      <c r="H359" s="4"/>
      <c r="I359" s="7"/>
      <c r="AC359"/>
      <c r="AH359" s="14"/>
    </row>
    <row r="360" spans="1:34" x14ac:dyDescent="0.25">
      <c r="A360"/>
      <c r="B360" s="3"/>
      <c r="C360" s="7"/>
      <c r="D360" s="6"/>
      <c r="G360"/>
      <c r="H360" s="4"/>
      <c r="I360" s="7"/>
      <c r="AC360"/>
      <c r="AH360" s="14"/>
    </row>
    <row r="361" spans="1:34" x14ac:dyDescent="0.25">
      <c r="A361"/>
      <c r="B361" s="3"/>
      <c r="C361" s="7"/>
      <c r="D361" s="6"/>
      <c r="G361"/>
      <c r="H361" s="4"/>
      <c r="I361" s="7"/>
      <c r="AC361"/>
      <c r="AH361" s="14"/>
    </row>
  </sheetData>
  <sortState ref="C10:AG19">
    <sortCondition ref="D10:D19"/>
  </sortState>
  <mergeCells count="37">
    <mergeCell ref="AG17:AG20"/>
    <mergeCell ref="U17:U20"/>
    <mergeCell ref="V17:V20"/>
    <mergeCell ref="W17:W20"/>
    <mergeCell ref="X17:X20"/>
    <mergeCell ref="R17:R20"/>
    <mergeCell ref="S17:S20"/>
    <mergeCell ref="T17:T20"/>
    <mergeCell ref="AD17:AD20"/>
    <mergeCell ref="AF17:AF20"/>
    <mergeCell ref="C2:AG3"/>
    <mergeCell ref="B73:B80"/>
    <mergeCell ref="B81:B92"/>
    <mergeCell ref="B5:B9"/>
    <mergeCell ref="B23:B52"/>
    <mergeCell ref="B53:B54"/>
    <mergeCell ref="B10:B22"/>
    <mergeCell ref="D9:AD9"/>
    <mergeCell ref="D52:AD52"/>
    <mergeCell ref="D54:AD54"/>
    <mergeCell ref="D17:D20"/>
    <mergeCell ref="C17:C20"/>
    <mergeCell ref="AE17:AE20"/>
    <mergeCell ref="B55:B60"/>
    <mergeCell ref="B61:B66"/>
    <mergeCell ref="D60:AD60"/>
    <mergeCell ref="B93:B105"/>
    <mergeCell ref="D105:AD105"/>
    <mergeCell ref="B106:B118"/>
    <mergeCell ref="D118:AD118"/>
    <mergeCell ref="D66:AD66"/>
    <mergeCell ref="D80:AD80"/>
    <mergeCell ref="D92:AD92"/>
    <mergeCell ref="D69:AD69"/>
    <mergeCell ref="B67:B69"/>
    <mergeCell ref="B70:B72"/>
    <mergeCell ref="D72:AD72"/>
  </mergeCells>
  <phoneticPr fontId="2" type="noConversion"/>
  <hyperlinks>
    <hyperlink ref="H8" r:id="rId1"/>
    <hyperlink ref="H10" r:id="rId2"/>
    <hyperlink ref="H11" r:id="rId3"/>
    <hyperlink ref="H30" r:id="rId4"/>
    <hyperlink ref="H32" r:id="rId5"/>
    <hyperlink ref="H33" r:id="rId6"/>
    <hyperlink ref="H34" r:id="rId7"/>
    <hyperlink ref="H50" r:id="rId8"/>
    <hyperlink ref="H53" r:id="rId9"/>
    <hyperlink ref="H21" r:id="rId10"/>
  </hyperlinks>
  <pageMargins left="0.75" right="0.75" top="1" bottom="1" header="0.5" footer="0.5"/>
  <pageSetup paperSize="9" orientation="portrait" horizontalDpi="4294967293" verticalDpi="300" r:id="rId11"/>
  <headerFooter alignWithMargins="0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HPDTAS</vt:lpstr>
    </vt:vector>
  </TitlesOfParts>
  <Company>Anglogold Ashanti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avanzyl</dc:creator>
  <cp:lastModifiedBy>JDeBeer01</cp:lastModifiedBy>
  <cp:lastPrinted>2011-04-01T07:03:45Z</cp:lastPrinted>
  <dcterms:created xsi:type="dcterms:W3CDTF">2009-08-27T06:47:19Z</dcterms:created>
  <dcterms:modified xsi:type="dcterms:W3CDTF">2013-10-16T12:45:29Z</dcterms:modified>
</cp:coreProperties>
</file>