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95" windowWidth="11820" windowHeight="4980" tabRatio="549"/>
  </bookViews>
  <sheets>
    <sheet name="HPDTAS Adoption Tracker" sheetId="4" r:id="rId1"/>
  </sheets>
  <calcPr calcId="124519"/>
</workbook>
</file>

<file path=xl/calcChain.xml><?xml version="1.0" encoding="utf-8"?>
<calcChain xmlns="http://schemas.openxmlformats.org/spreadsheetml/2006/main">
  <c r="AE74" i="4"/>
  <c r="AE75" s="1"/>
  <c r="A8" l="1"/>
  <c r="X77"/>
  <c r="W77"/>
  <c r="V77"/>
  <c r="U77"/>
  <c r="T77"/>
  <c r="S77"/>
  <c r="R77"/>
  <c r="X76"/>
  <c r="W76"/>
  <c r="V76"/>
  <c r="U76"/>
  <c r="T76"/>
  <c r="S76"/>
  <c r="R76"/>
  <c r="X75"/>
  <c r="W75"/>
  <c r="V75"/>
  <c r="U75"/>
  <c r="T75"/>
  <c r="S75"/>
  <c r="R75"/>
  <c r="Q77"/>
  <c r="Q76"/>
  <c r="Q75"/>
  <c r="C74"/>
  <c r="A73"/>
  <c r="A63"/>
  <c r="A59"/>
  <c r="A58"/>
  <c r="A56"/>
  <c r="A51"/>
  <c r="A46"/>
  <c r="A45"/>
  <c r="A16"/>
  <c r="T78" l="1"/>
  <c r="X79"/>
  <c r="A74"/>
  <c r="Q79" s="1"/>
  <c r="S80" l="1"/>
  <c r="W80"/>
  <c r="T79"/>
  <c r="W79"/>
  <c r="V80"/>
  <c r="X80"/>
  <c r="Q80"/>
  <c r="S78"/>
  <c r="S79"/>
  <c r="V79"/>
  <c r="U79"/>
  <c r="U80"/>
  <c r="Q78"/>
  <c r="V78"/>
  <c r="U78"/>
  <c r="X78"/>
  <c r="W78"/>
  <c r="T80"/>
  <c r="R78"/>
  <c r="R79"/>
  <c r="R80"/>
</calcChain>
</file>

<file path=xl/comments1.xml><?xml version="1.0" encoding="utf-8"?>
<comments xmlns="http://schemas.openxmlformats.org/spreadsheetml/2006/main">
  <authors>
    <author>JDeBeer01</author>
  </authors>
  <commentList>
    <comment ref="D9" authorId="0">
      <text>
        <r>
          <rPr>
            <b/>
            <sz val="9"/>
            <color indexed="81"/>
            <rFont val="Tahoma"/>
            <charset val="1"/>
          </rPr>
          <t>JDeBeer01:</t>
        </r>
        <r>
          <rPr>
            <sz val="9"/>
            <color indexed="81"/>
            <rFont val="Tahoma"/>
            <charset val="1"/>
          </rPr>
          <t xml:space="preserve">
First meeting was not with the mine adoption team, but with Occ hygienist</t>
        </r>
      </text>
    </comment>
    <comment ref="D10" authorId="0">
      <text>
        <r>
          <rPr>
            <b/>
            <sz val="9"/>
            <color indexed="81"/>
            <rFont val="Tahoma"/>
            <charset val="1"/>
          </rPr>
          <t>JDeBeer01:</t>
        </r>
        <r>
          <rPr>
            <sz val="9"/>
            <color indexed="81"/>
            <rFont val="Tahoma"/>
            <charset val="1"/>
          </rPr>
          <t xml:space="preserve">
First meeting was not with the mine adoption team, but with Occ hygienist</t>
        </r>
      </text>
    </comment>
    <comment ref="D14" authorId="0">
      <text>
        <r>
          <rPr>
            <b/>
            <sz val="9"/>
            <color indexed="81"/>
            <rFont val="Tahoma"/>
            <charset val="1"/>
          </rPr>
          <t>JDeBeer01:</t>
        </r>
        <r>
          <rPr>
            <sz val="9"/>
            <color indexed="81"/>
            <rFont val="Tahoma"/>
            <charset val="1"/>
          </rPr>
          <t xml:space="preserve">
First meeting was not with the mine adoption team, but with Occ hygienist</t>
        </r>
      </text>
    </comment>
    <comment ref="D64" authorId="0">
      <text>
        <r>
          <rPr>
            <b/>
            <sz val="9"/>
            <color indexed="81"/>
            <rFont val="Tahoma"/>
            <family val="2"/>
          </rPr>
          <t>JDeBeer01:</t>
        </r>
        <r>
          <rPr>
            <sz val="9"/>
            <color indexed="81"/>
            <rFont val="Tahoma"/>
            <family val="2"/>
          </rPr>
          <t xml:space="preserve">
Team establishment will take place on 23 April 2013</t>
        </r>
      </text>
    </comment>
    <comment ref="D65" authorId="0">
      <text>
        <r>
          <rPr>
            <b/>
            <sz val="9"/>
            <color indexed="81"/>
            <rFont val="Tahoma"/>
            <family val="2"/>
          </rPr>
          <t>JDeBeer01:</t>
        </r>
        <r>
          <rPr>
            <sz val="9"/>
            <color indexed="81"/>
            <rFont val="Tahoma"/>
            <family val="2"/>
          </rPr>
          <t xml:space="preserve">
Team establishment will take place on 23 April 2013</t>
        </r>
      </text>
    </comment>
    <comment ref="D66" authorId="0">
      <text>
        <r>
          <rPr>
            <b/>
            <sz val="9"/>
            <color indexed="81"/>
            <rFont val="Tahoma"/>
            <family val="2"/>
          </rPr>
          <t>JDeBeer01:</t>
        </r>
        <r>
          <rPr>
            <sz val="9"/>
            <color indexed="81"/>
            <rFont val="Tahoma"/>
            <family val="2"/>
          </rPr>
          <t xml:space="preserve">
Team establishment will take place on 23 April 2013</t>
        </r>
      </text>
    </comment>
    <comment ref="D67" authorId="0">
      <text>
        <r>
          <rPr>
            <b/>
            <sz val="9"/>
            <color indexed="81"/>
            <rFont val="Tahoma"/>
            <family val="2"/>
          </rPr>
          <t>JDeBeer01:</t>
        </r>
        <r>
          <rPr>
            <sz val="9"/>
            <color indexed="81"/>
            <rFont val="Tahoma"/>
            <family val="2"/>
          </rPr>
          <t xml:space="preserve">
Team establishment will take place on 23 April 2013</t>
        </r>
      </text>
    </comment>
    <comment ref="D68" authorId="0">
      <text>
        <r>
          <rPr>
            <b/>
            <sz val="9"/>
            <color indexed="81"/>
            <rFont val="Tahoma"/>
            <family val="2"/>
          </rPr>
          <t>JDeBeer01:</t>
        </r>
        <r>
          <rPr>
            <sz val="9"/>
            <color indexed="81"/>
            <rFont val="Tahoma"/>
            <family val="2"/>
          </rPr>
          <t xml:space="preserve">
Team establishment will take place on 23 April 2013</t>
        </r>
      </text>
    </comment>
    <comment ref="D69" authorId="0">
      <text>
        <r>
          <rPr>
            <b/>
            <sz val="9"/>
            <color indexed="81"/>
            <rFont val="Tahoma"/>
            <family val="2"/>
          </rPr>
          <t>JDeBeer01:</t>
        </r>
        <r>
          <rPr>
            <sz val="9"/>
            <color indexed="81"/>
            <rFont val="Tahoma"/>
            <family val="2"/>
          </rPr>
          <t xml:space="preserve">
Team establishment will take place on 23 April 2013</t>
        </r>
      </text>
    </comment>
    <comment ref="D70" authorId="0">
      <text>
        <r>
          <rPr>
            <b/>
            <sz val="9"/>
            <color indexed="81"/>
            <rFont val="Tahoma"/>
            <family val="2"/>
          </rPr>
          <t>JDeBeer01:</t>
        </r>
        <r>
          <rPr>
            <sz val="9"/>
            <color indexed="81"/>
            <rFont val="Tahoma"/>
            <family val="2"/>
          </rPr>
          <t xml:space="preserve">
Team establishment will take place on 23 April 2013</t>
        </r>
      </text>
    </comment>
  </commentList>
</comments>
</file>

<file path=xl/sharedStrings.xml><?xml version="1.0" encoding="utf-8"?>
<sst xmlns="http://schemas.openxmlformats.org/spreadsheetml/2006/main" count="918" uniqueCount="175">
  <si>
    <t>Mental Model Interviews</t>
  </si>
  <si>
    <t>Leadership Behaviour Plan</t>
  </si>
  <si>
    <t>Behaviour Communication  Plan</t>
  </si>
  <si>
    <t>Risk Assessment</t>
  </si>
  <si>
    <t>Management Review  Process</t>
  </si>
  <si>
    <t>Roll-out  plan  in place</t>
  </si>
  <si>
    <t>Training Lesson Plans</t>
  </si>
  <si>
    <t>Company</t>
  </si>
  <si>
    <t>Harmony</t>
  </si>
  <si>
    <t>Y</t>
  </si>
  <si>
    <t>Do you have FOG Risk Controls in place</t>
  </si>
  <si>
    <t>Is your FOG related LTIFR&lt;0,05</t>
  </si>
  <si>
    <t>Name of Project Leader</t>
  </si>
  <si>
    <t>Name of Manager</t>
  </si>
  <si>
    <t>E-mail Address of Project Leader</t>
  </si>
  <si>
    <t>Telephone Number</t>
  </si>
  <si>
    <t>Rusiano Tsoka</t>
  </si>
  <si>
    <t>rusiano.tsoka@harmony.co.za</t>
  </si>
  <si>
    <t>Anglo Gold Ashanti</t>
  </si>
  <si>
    <t>Francois Naude</t>
  </si>
  <si>
    <t>fnaude@anglogoldashanti.com</t>
  </si>
  <si>
    <t>Marius Van der Merwe</t>
  </si>
  <si>
    <t>marius.vandermerwe@harmony.co.za</t>
  </si>
  <si>
    <t>0723684289/0574524445</t>
  </si>
  <si>
    <t>Xstrata Alloys</t>
  </si>
  <si>
    <t>Phil Garner</t>
  </si>
  <si>
    <t>pgarner@xstrata.co.za</t>
  </si>
  <si>
    <t>Randel Rademan</t>
  </si>
  <si>
    <t>crrademann@anglogoldashanti.com</t>
  </si>
  <si>
    <t>Velaphi Waganda</t>
  </si>
  <si>
    <t>velaphi.waganda@harmony.co.za</t>
  </si>
  <si>
    <t>Warren Freeman</t>
  </si>
  <si>
    <t>Warren.Freeman@harmony.co.za</t>
  </si>
  <si>
    <t>Danny Davis</t>
  </si>
  <si>
    <t>ddavies@anglogoldashanti.com</t>
  </si>
  <si>
    <t>Andre van Jaarsveld</t>
  </si>
  <si>
    <t>Impala</t>
  </si>
  <si>
    <t>Mathias Sithole</t>
  </si>
  <si>
    <t>Mathias.sithole@implats.co.za</t>
  </si>
  <si>
    <t>Rudi Phillis</t>
  </si>
  <si>
    <t>Tienie Landman</t>
  </si>
  <si>
    <t xml:space="preserve">Tienie.Landman@Harmony.co.za </t>
  </si>
  <si>
    <t>Have you considered the Adoption of the Leading Practice on Nets with Bolts</t>
  </si>
  <si>
    <t>Yes, we want to Adopt the Leading Practice on Nets with Bolts</t>
  </si>
  <si>
    <t>No, we do not want to Adopt the Leading Practice on Nets with Bolts</t>
  </si>
  <si>
    <t>Number</t>
  </si>
  <si>
    <t>y</t>
  </si>
  <si>
    <t>Do you have a FOG Risk associated with nets with bolts?</t>
  </si>
  <si>
    <t>Setting up Multi disciplinary Adoption Teams</t>
  </si>
  <si>
    <t>Induction of the Adoption Team (s)</t>
  </si>
  <si>
    <t>Agree on the Implementation Plan</t>
  </si>
  <si>
    <t>Mining House</t>
  </si>
  <si>
    <t>ARM</t>
  </si>
  <si>
    <t>Two Rivers</t>
  </si>
  <si>
    <t>Nkomati</t>
  </si>
  <si>
    <t>Challenges</t>
  </si>
  <si>
    <t>Highlights</t>
  </si>
  <si>
    <t>Modikwa</t>
  </si>
  <si>
    <t>EXXARRO</t>
  </si>
  <si>
    <t>IMPALA</t>
  </si>
  <si>
    <t>NORTHAM</t>
  </si>
  <si>
    <t>SASOL</t>
  </si>
  <si>
    <t>COPA  Participation</t>
  </si>
  <si>
    <t>Name of Mine/ Shaft</t>
  </si>
  <si>
    <t>Number of People covered</t>
  </si>
  <si>
    <t>Arnot</t>
  </si>
  <si>
    <t>Kroondal</t>
  </si>
  <si>
    <t>Waterval</t>
  </si>
  <si>
    <t>Rietvlei</t>
  </si>
  <si>
    <t>Thorncliffe</t>
  </si>
  <si>
    <t>Magareng</t>
  </si>
  <si>
    <t>Zondereinde Platinum</t>
  </si>
  <si>
    <t>Syferfontein</t>
  </si>
  <si>
    <t>Brandvlei</t>
  </si>
  <si>
    <t>Secunda</t>
  </si>
  <si>
    <t>Helena</t>
  </si>
  <si>
    <t>Eland</t>
  </si>
  <si>
    <t>Horizon</t>
  </si>
  <si>
    <t>IP</t>
  </si>
  <si>
    <t>NS</t>
  </si>
  <si>
    <t>Cooperative and high level involvement</t>
  </si>
  <si>
    <t>Good cooperation</t>
  </si>
  <si>
    <t>Active participation from unions</t>
  </si>
  <si>
    <t>Shaft 1</t>
  </si>
  <si>
    <t>Shaft 2</t>
  </si>
  <si>
    <t>Shaft 4</t>
  </si>
  <si>
    <t>Shaft 5</t>
  </si>
  <si>
    <t>Shaft 6</t>
  </si>
  <si>
    <t>Shaft 7A</t>
  </si>
  <si>
    <t>Shaft8</t>
  </si>
  <si>
    <t>Shaft9</t>
  </si>
  <si>
    <t>Shaft10</t>
  </si>
  <si>
    <t>Shaft11</t>
  </si>
  <si>
    <t>Shaft12</t>
  </si>
  <si>
    <t>Shaft 14</t>
  </si>
  <si>
    <t>Shaft 16</t>
  </si>
  <si>
    <t>Shaft 17</t>
  </si>
  <si>
    <t>Shaft 20</t>
  </si>
  <si>
    <t xml:space="preserve">Processing </t>
  </si>
  <si>
    <t>Shaft 11C</t>
  </si>
  <si>
    <t>Shaft7A</t>
  </si>
  <si>
    <t>Shaft EF</t>
  </si>
  <si>
    <t>SMLT</t>
  </si>
  <si>
    <t>Tailings</t>
  </si>
  <si>
    <t>Toll</t>
  </si>
  <si>
    <t>UG2</t>
  </si>
  <si>
    <t>General</t>
  </si>
  <si>
    <t>Laboratories</t>
  </si>
  <si>
    <t>Minpro</t>
  </si>
  <si>
    <t>Medical Services</t>
  </si>
  <si>
    <t>Services</t>
  </si>
  <si>
    <t>Opencast</t>
  </si>
  <si>
    <t>UG 2</t>
  </si>
  <si>
    <t>Mototolo Borwa</t>
  </si>
  <si>
    <t>Mototolo Lebowa</t>
  </si>
  <si>
    <t>Shared Services</t>
  </si>
  <si>
    <t>Do you have a Procedure on the application of Bolts with Nets</t>
  </si>
  <si>
    <t>Identify the interviews &amp; Interviews</t>
  </si>
  <si>
    <t>Train the Interviewers</t>
  </si>
  <si>
    <t>Com</t>
  </si>
  <si>
    <t>Tshekodeni</t>
  </si>
  <si>
    <t>Number of People to cover</t>
  </si>
  <si>
    <t>Bosjiespruit</t>
  </si>
  <si>
    <t>Sigma</t>
  </si>
  <si>
    <t>Twistdraai</t>
  </si>
  <si>
    <t>Middelbult</t>
  </si>
  <si>
    <t>Black Rock</t>
  </si>
  <si>
    <t>GLENCORE XSTRATA - ALLOYS - EASTERN CHROME MINES</t>
  </si>
  <si>
    <t>GLENCORE XSTRATA - ALLOYS - WESTERN CHROME MINES</t>
  </si>
  <si>
    <t>GLENCORE XSTRATA - PLATINUM - WESTERN MINES</t>
  </si>
  <si>
    <t>Total Operations</t>
  </si>
  <si>
    <t>MOSH HPD TAS Adoption Monitor Programme</t>
  </si>
  <si>
    <t>Leeuwpan</t>
  </si>
  <si>
    <t>Grootegeluk</t>
  </si>
  <si>
    <t xml:space="preserve">North Block Complex - Glisa and Strathrae coal mines, Eerstelingsfontein and Belfast coal projects </t>
  </si>
  <si>
    <t>Mining Houses</t>
  </si>
  <si>
    <t>Total Labour Force</t>
  </si>
  <si>
    <t>Matla 1</t>
  </si>
  <si>
    <t>Matla 2</t>
  </si>
  <si>
    <t>Matla 3</t>
  </si>
  <si>
    <t>Raise concerns with group HSEC/GEE</t>
  </si>
  <si>
    <t>GLENCORE XSTRATA -PLATINUM - EASTERN MINES</t>
  </si>
  <si>
    <t>22 Nov 13 interviewer training</t>
  </si>
  <si>
    <t>No reply on various e-mails</t>
  </si>
  <si>
    <t>GLENCORE COLLIERIES</t>
  </si>
  <si>
    <t>Goedgevonden Complex Opencast</t>
  </si>
  <si>
    <t>Decision pending</t>
  </si>
  <si>
    <t>Impunzi Complex Surface</t>
  </si>
  <si>
    <t>Twee Fontein Complex UG</t>
  </si>
  <si>
    <t>Optimum Complex UG</t>
  </si>
  <si>
    <t>Shondoni</t>
  </si>
  <si>
    <t>TEP</t>
  </si>
  <si>
    <t>Forbes Coal</t>
  </si>
  <si>
    <t>Numbers</t>
  </si>
  <si>
    <t>Percentage</t>
  </si>
  <si>
    <t>The roll out of the LB&amp;BC Plans</t>
  </si>
  <si>
    <t>To get the correct target group after several attemps</t>
  </si>
  <si>
    <t>The roll out of the LB&amp;BC Plans. Poe interactions completed during March 2014</t>
  </si>
  <si>
    <t>Labour unrest impacts on interviews</t>
  </si>
  <si>
    <t>No</t>
  </si>
  <si>
    <t>YES</t>
  </si>
  <si>
    <t>Project Manager Resigned  - New project Manager on board</t>
  </si>
  <si>
    <t>Company Internal COPA meeting held on 5th Marc 2014</t>
  </si>
  <si>
    <t>Company Internal COPA meeting held on 5th Marc 2015</t>
  </si>
  <si>
    <t>Company Internal COPA meeting held on 5th Marc 2016</t>
  </si>
  <si>
    <t>Company Internal COPA meeting held on 5th Marc 2017</t>
  </si>
  <si>
    <t>Company Internal COPA meeting held on 5th Marc 2018</t>
  </si>
  <si>
    <t>Company Internal COPA meeting held on 5th Marc 2019</t>
  </si>
  <si>
    <t>Company Internal COPA meeting held on 5th Marc 2020</t>
  </si>
  <si>
    <t>Company Internal COPA meeting held on 5th Marc 2021</t>
  </si>
  <si>
    <t>Company Internal COPA meeting held on 5th Marc 2022</t>
  </si>
  <si>
    <t>Company Internal COPA meeting held on 5th Marc 2023</t>
  </si>
  <si>
    <t>In progress (IP)</t>
  </si>
  <si>
    <t>Completed (COM)</t>
  </si>
  <si>
    <t>No Progress (NP)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</si>
</sst>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[$-F800]dddd\,\ mmmm\ dd\,\ yyyy"/>
  </numFmts>
  <fonts count="36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2"/>
      <name val="Arial"/>
      <family val="2"/>
    </font>
    <font>
      <b/>
      <sz val="16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Arial"/>
      <family val="2"/>
    </font>
    <font>
      <u/>
      <sz val="10"/>
      <name val="Arial"/>
      <family val="2"/>
    </font>
    <font>
      <sz val="10"/>
      <name val="Arial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Times New Roman"/>
      <family val="1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62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0"/>
      <color indexed="12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00000"/>
        <bgColor indexed="64"/>
      </patternFill>
    </fill>
  </fills>
  <borders count="5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" applyNumberFormat="0" applyAlignment="0" applyProtection="0"/>
    <xf numFmtId="0" fontId="10" fillId="21" borderId="2" applyNumberFormat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3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1" fillId="23" borderId="7" applyNumberFormat="0" applyFont="0" applyAlignment="0" applyProtection="0"/>
    <xf numFmtId="0" fontId="18" fillId="20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0" fontId="29" fillId="0" borderId="0"/>
    <xf numFmtId="9" fontId="24" fillId="0" borderId="0" applyFont="0" applyFill="0" applyBorder="0" applyAlignment="0" applyProtection="0"/>
  </cellStyleXfs>
  <cellXfs count="197">
    <xf numFmtId="0" fontId="0" fillId="0" borderId="0" xfId="0"/>
    <xf numFmtId="0" fontId="0" fillId="0" borderId="0" xfId="0" applyAlignment="1">
      <alignment wrapText="1"/>
    </xf>
    <xf numFmtId="0" fontId="0" fillId="0" borderId="0" xfId="0" applyFill="1"/>
    <xf numFmtId="0" fontId="0" fillId="0" borderId="0" xfId="0" applyAlignment="1"/>
    <xf numFmtId="0" fontId="22" fillId="0" borderId="0" xfId="0" applyFont="1"/>
    <xf numFmtId="0" fontId="22" fillId="0" borderId="0" xfId="0" applyFont="1" applyBorder="1"/>
    <xf numFmtId="0" fontId="23" fillId="0" borderId="0" xfId="0" applyFont="1"/>
    <xf numFmtId="0" fontId="22" fillId="26" borderId="0" xfId="0" applyFont="1" applyFill="1" applyBorder="1"/>
    <xf numFmtId="0" fontId="5" fillId="26" borderId="0" xfId="0" applyFont="1" applyFill="1" applyBorder="1" applyAlignment="1">
      <alignment horizontal="center" vertical="center" wrapText="1"/>
    </xf>
    <xf numFmtId="0" fontId="4" fillId="26" borderId="0" xfId="0" applyFont="1" applyFill="1" applyBorder="1" applyAlignment="1">
      <alignment horizontal="center" textRotation="90" wrapText="1"/>
    </xf>
    <xf numFmtId="9" fontId="22" fillId="26" borderId="0" xfId="0" applyNumberFormat="1" applyFont="1" applyFill="1" applyBorder="1" applyAlignment="1">
      <alignment horizontal="center" vertical="center"/>
    </xf>
    <xf numFmtId="0" fontId="22" fillId="26" borderId="0" xfId="0" applyFont="1" applyFill="1"/>
    <xf numFmtId="0" fontId="0" fillId="26" borderId="0" xfId="0" applyFill="1"/>
    <xf numFmtId="0" fontId="0" fillId="0" borderId="0" xfId="0" applyAlignment="1">
      <alignment horizontal="center"/>
    </xf>
    <xf numFmtId="9" fontId="22" fillId="26" borderId="20" xfId="0" applyNumberFormat="1" applyFont="1" applyFill="1" applyBorder="1" applyAlignment="1">
      <alignment horizontal="center" vertical="center"/>
    </xf>
    <xf numFmtId="9" fontId="22" fillId="26" borderId="17" xfId="0" applyNumberFormat="1" applyFont="1" applyFill="1" applyBorder="1" applyAlignment="1">
      <alignment horizontal="center" vertical="center"/>
    </xf>
    <xf numFmtId="0" fontId="31" fillId="25" borderId="15" xfId="0" applyFont="1" applyFill="1" applyBorder="1" applyAlignment="1">
      <alignment horizontal="center" vertical="center"/>
    </xf>
    <xf numFmtId="0" fontId="31" fillId="0" borderId="15" xfId="0" applyFont="1" applyBorder="1" applyAlignment="1">
      <alignment horizontal="center" vertical="center"/>
    </xf>
    <xf numFmtId="0" fontId="30" fillId="0" borderId="0" xfId="0" applyFont="1"/>
    <xf numFmtId="0" fontId="30" fillId="0" borderId="0" xfId="0" applyFont="1" applyAlignment="1">
      <alignment horizontal="center"/>
    </xf>
    <xf numFmtId="0" fontId="30" fillId="0" borderId="0" xfId="0" applyFont="1" applyFill="1"/>
    <xf numFmtId="0" fontId="33" fillId="0" borderId="0" xfId="0" applyFont="1" applyAlignment="1">
      <alignment horizontal="left" indent="4"/>
    </xf>
    <xf numFmtId="0" fontId="30" fillId="0" borderId="0" xfId="0" applyFont="1" applyAlignment="1"/>
    <xf numFmtId="0" fontId="31" fillId="27" borderId="0" xfId="0" applyFont="1" applyFill="1"/>
    <xf numFmtId="0" fontId="33" fillId="0" borderId="0" xfId="0" applyFont="1"/>
    <xf numFmtId="0" fontId="31" fillId="0" borderId="0" xfId="0" applyFont="1" applyFill="1"/>
    <xf numFmtId="0" fontId="31" fillId="25" borderId="10" xfId="0" applyFont="1" applyFill="1" applyBorder="1" applyAlignment="1">
      <alignment horizontal="center" vertical="center"/>
    </xf>
    <xf numFmtId="0" fontId="30" fillId="0" borderId="0" xfId="0" applyFont="1" applyFill="1" applyBorder="1"/>
    <xf numFmtId="0" fontId="31" fillId="0" borderId="0" xfId="0" applyFont="1"/>
    <xf numFmtId="0" fontId="31" fillId="28" borderId="10" xfId="0" applyFont="1" applyFill="1" applyBorder="1" applyAlignment="1">
      <alignment horizontal="center" vertical="center"/>
    </xf>
    <xf numFmtId="0" fontId="31" fillId="0" borderId="15" xfId="0" applyFont="1" applyFill="1" applyBorder="1" applyAlignment="1">
      <alignment horizontal="center" vertical="center"/>
    </xf>
    <xf numFmtId="0" fontId="31" fillId="28" borderId="15" xfId="0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left" vertical="center"/>
    </xf>
    <xf numFmtId="0" fontId="35" fillId="0" borderId="15" xfId="34" applyFont="1" applyFill="1" applyBorder="1" applyAlignment="1" applyProtection="1">
      <alignment vertical="center"/>
    </xf>
    <xf numFmtId="0" fontId="32" fillId="0" borderId="15" xfId="0" applyFont="1" applyFill="1" applyBorder="1" applyAlignment="1">
      <alignment horizontal="center" vertical="center"/>
    </xf>
    <xf numFmtId="3" fontId="31" fillId="0" borderId="15" xfId="0" applyNumberFormat="1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left" vertical="center"/>
    </xf>
    <xf numFmtId="0" fontId="35" fillId="0" borderId="10" xfId="34" applyFont="1" applyFill="1" applyBorder="1" applyAlignment="1" applyProtection="1">
      <alignment vertical="center"/>
    </xf>
    <xf numFmtId="0" fontId="32" fillId="0" borderId="10" xfId="0" applyFont="1" applyFill="1" applyBorder="1" applyAlignment="1">
      <alignment horizontal="center" vertical="center"/>
    </xf>
    <xf numFmtId="43" fontId="31" fillId="0" borderId="10" xfId="43" applyFont="1" applyFill="1" applyBorder="1" applyAlignment="1">
      <alignment horizontal="center" vertical="center" wrapText="1"/>
    </xf>
    <xf numFmtId="3" fontId="31" fillId="0" borderId="10" xfId="0" applyNumberFormat="1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left" vertical="center"/>
    </xf>
    <xf numFmtId="0" fontId="34" fillId="24" borderId="23" xfId="0" applyFont="1" applyFill="1" applyBorder="1" applyAlignment="1">
      <alignment vertical="center" wrapText="1"/>
    </xf>
    <xf numFmtId="0" fontId="34" fillId="24" borderId="24" xfId="0" applyFont="1" applyFill="1" applyBorder="1" applyAlignment="1">
      <alignment horizontal="center" vertical="center" textRotation="90" wrapText="1"/>
    </xf>
    <xf numFmtId="0" fontId="34" fillId="24" borderId="32" xfId="0" applyFont="1" applyFill="1" applyBorder="1" applyAlignment="1">
      <alignment horizontal="center" vertical="center" textRotation="90" wrapText="1"/>
    </xf>
    <xf numFmtId="0" fontId="34" fillId="24" borderId="27" xfId="0" applyFont="1" applyFill="1" applyBorder="1" applyAlignment="1">
      <alignment horizontal="center" vertical="center" textRotation="90" wrapText="1"/>
    </xf>
    <xf numFmtId="0" fontId="34" fillId="24" borderId="31" xfId="0" applyFont="1" applyFill="1" applyBorder="1" applyAlignment="1">
      <alignment horizontal="center" vertical="center" textRotation="90" wrapText="1"/>
    </xf>
    <xf numFmtId="0" fontId="34" fillId="24" borderId="26" xfId="0" applyFont="1" applyFill="1" applyBorder="1" applyAlignment="1">
      <alignment horizontal="center" textRotation="90" wrapText="1"/>
    </xf>
    <xf numFmtId="0" fontId="34" fillId="24" borderId="27" xfId="0" applyFont="1" applyFill="1" applyBorder="1" applyAlignment="1">
      <alignment horizontal="center" textRotation="90" wrapText="1"/>
    </xf>
    <xf numFmtId="0" fontId="34" fillId="24" borderId="28" xfId="0" applyFont="1" applyFill="1" applyBorder="1" applyAlignment="1">
      <alignment horizontal="center" textRotation="90" wrapText="1"/>
    </xf>
    <xf numFmtId="0" fontId="34" fillId="24" borderId="33" xfId="0" applyFont="1" applyFill="1" applyBorder="1" applyAlignment="1">
      <alignment horizontal="center" textRotation="90" wrapText="1"/>
    </xf>
    <xf numFmtId="0" fontId="34" fillId="24" borderId="18" xfId="0" applyFont="1" applyFill="1" applyBorder="1" applyAlignment="1">
      <alignment horizontal="center" textRotation="90" wrapText="1"/>
    </xf>
    <xf numFmtId="0" fontId="31" fillId="0" borderId="13" xfId="0" applyFont="1" applyFill="1" applyBorder="1" applyAlignment="1">
      <alignment horizontal="left" vertical="center"/>
    </xf>
    <xf numFmtId="0" fontId="35" fillId="0" borderId="13" xfId="34" applyFont="1" applyFill="1" applyBorder="1" applyAlignment="1" applyProtection="1">
      <alignment vertical="center"/>
    </xf>
    <xf numFmtId="0" fontId="32" fillId="0" borderId="13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5" fillId="0" borderId="10" xfId="34" applyFont="1" applyFill="1" applyBorder="1" applyAlignment="1" applyProtection="1"/>
    <xf numFmtId="0" fontId="31" fillId="0" borderId="15" xfId="0" applyFont="1" applyFill="1" applyBorder="1" applyAlignment="1">
      <alignment horizontal="left" vertical="center"/>
    </xf>
    <xf numFmtId="0" fontId="32" fillId="0" borderId="15" xfId="0" applyFont="1" applyBorder="1" applyAlignment="1">
      <alignment horizontal="center" vertical="center"/>
    </xf>
    <xf numFmtId="0" fontId="31" fillId="0" borderId="15" xfId="0" applyFont="1" applyFill="1" applyBorder="1" applyAlignment="1">
      <alignment horizontal="center" vertical="center" wrapText="1"/>
    </xf>
    <xf numFmtId="0" fontId="31" fillId="0" borderId="16" xfId="0" applyFont="1" applyFill="1" applyBorder="1" applyAlignment="1">
      <alignment horizontal="center" vertical="center"/>
    </xf>
    <xf numFmtId="0" fontId="31" fillId="0" borderId="10" xfId="0" applyFont="1" applyBorder="1"/>
    <xf numFmtId="0" fontId="31" fillId="0" borderId="10" xfId="0" applyFont="1" applyBorder="1" applyAlignment="1">
      <alignment horizontal="center"/>
    </xf>
    <xf numFmtId="0" fontId="31" fillId="0" borderId="15" xfId="0" applyFont="1" applyFill="1" applyBorder="1" applyAlignment="1">
      <alignment vertical="center"/>
    </xf>
    <xf numFmtId="0" fontId="31" fillId="0" borderId="15" xfId="0" quotePrefix="1" applyFont="1" applyFill="1" applyBorder="1" applyAlignment="1">
      <alignment horizontal="center" vertical="center"/>
    </xf>
    <xf numFmtId="0" fontId="31" fillId="0" borderId="15" xfId="0" applyFont="1" applyBorder="1" applyAlignment="1">
      <alignment vertical="center"/>
    </xf>
    <xf numFmtId="0" fontId="31" fillId="0" borderId="10" xfId="0" applyFont="1" applyBorder="1" applyAlignment="1">
      <alignment vertical="center"/>
    </xf>
    <xf numFmtId="0" fontId="31" fillId="0" borderId="13" xfId="0" applyFont="1" applyFill="1" applyBorder="1" applyAlignment="1">
      <alignment horizontal="center" vertical="center"/>
    </xf>
    <xf numFmtId="0" fontId="31" fillId="0" borderId="13" xfId="0" applyFont="1" applyFill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/>
    </xf>
    <xf numFmtId="0" fontId="31" fillId="0" borderId="22" xfId="0" applyFont="1" applyFill="1" applyBorder="1" applyAlignment="1">
      <alignment horizontal="center" vertical="center"/>
    </xf>
    <xf numFmtId="0" fontId="31" fillId="0" borderId="35" xfId="0" applyFont="1" applyFill="1" applyBorder="1" applyAlignment="1">
      <alignment horizontal="center" vertical="center"/>
    </xf>
    <xf numFmtId="0" fontId="31" fillId="0" borderId="10" xfId="0" applyFont="1" applyFill="1" applyBorder="1"/>
    <xf numFmtId="0" fontId="31" fillId="0" borderId="15" xfId="0" applyFont="1" applyBorder="1" applyAlignment="1">
      <alignment horizontal="center"/>
    </xf>
    <xf numFmtId="0" fontId="0" fillId="0" borderId="10" xfId="0" applyBorder="1"/>
    <xf numFmtId="0" fontId="31" fillId="0" borderId="41" xfId="0" applyFont="1" applyBorder="1"/>
    <xf numFmtId="0" fontId="31" fillId="0" borderId="42" xfId="0" applyFont="1" applyBorder="1"/>
    <xf numFmtId="3" fontId="31" fillId="0" borderId="42" xfId="0" applyNumberFormat="1" applyFont="1" applyBorder="1" applyAlignment="1">
      <alignment horizontal="center"/>
    </xf>
    <xf numFmtId="3" fontId="31" fillId="0" borderId="42" xfId="0" applyNumberFormat="1" applyFont="1" applyBorder="1"/>
    <xf numFmtId="0" fontId="31" fillId="0" borderId="43" xfId="0" applyFont="1" applyBorder="1"/>
    <xf numFmtId="0" fontId="31" fillId="0" borderId="42" xfId="0" applyFont="1" applyBorder="1" applyAlignment="1">
      <alignment horizontal="center" vertical="center"/>
    </xf>
    <xf numFmtId="0" fontId="31" fillId="0" borderId="42" xfId="0" applyFont="1" applyBorder="1" applyAlignment="1">
      <alignment horizontal="right"/>
    </xf>
    <xf numFmtId="0" fontId="31" fillId="0" borderId="10" xfId="0" applyFont="1" applyFill="1" applyBorder="1" applyAlignment="1">
      <alignment vertical="center"/>
    </xf>
    <xf numFmtId="0" fontId="31" fillId="27" borderId="10" xfId="0" applyFont="1" applyFill="1" applyBorder="1" applyAlignment="1">
      <alignment horizontal="center" vertical="center"/>
    </xf>
    <xf numFmtId="0" fontId="31" fillId="25" borderId="13" xfId="0" applyFont="1" applyFill="1" applyBorder="1" applyAlignment="1">
      <alignment horizontal="center" vertical="center"/>
    </xf>
    <xf numFmtId="0" fontId="31" fillId="0" borderId="21" xfId="0" applyFont="1" applyFill="1" applyBorder="1" applyAlignment="1">
      <alignment horizontal="left" vertical="center"/>
    </xf>
    <xf numFmtId="0" fontId="35" fillId="0" borderId="21" xfId="34" applyFont="1" applyFill="1" applyBorder="1" applyAlignment="1" applyProtection="1">
      <alignment vertical="center"/>
    </xf>
    <xf numFmtId="0" fontId="31" fillId="0" borderId="21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1" fillId="25" borderId="21" xfId="0" applyFont="1" applyFill="1" applyBorder="1" applyAlignment="1">
      <alignment horizontal="center" vertical="center"/>
    </xf>
    <xf numFmtId="0" fontId="31" fillId="0" borderId="21" xfId="0" applyFont="1" applyFill="1" applyBorder="1" applyAlignment="1">
      <alignment horizontal="center" vertical="center" wrapText="1"/>
    </xf>
    <xf numFmtId="3" fontId="31" fillId="0" borderId="21" xfId="0" applyNumberFormat="1" applyFont="1" applyFill="1" applyBorder="1" applyAlignment="1">
      <alignment horizontal="center" vertical="center"/>
    </xf>
    <xf numFmtId="3" fontId="31" fillId="0" borderId="13" xfId="0" applyNumberFormat="1" applyFont="1" applyFill="1" applyBorder="1" applyAlignment="1">
      <alignment horizontal="center" vertical="center"/>
    </xf>
    <xf numFmtId="0" fontId="31" fillId="0" borderId="34" xfId="0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 wrapText="1"/>
    </xf>
    <xf numFmtId="0" fontId="31" fillId="0" borderId="12" xfId="0" applyFont="1" applyFill="1" applyBorder="1" applyAlignment="1">
      <alignment horizontal="center" vertical="center"/>
    </xf>
    <xf numFmtId="0" fontId="31" fillId="0" borderId="25" xfId="0" applyFont="1" applyBorder="1" applyAlignment="1">
      <alignment horizontal="center"/>
    </xf>
    <xf numFmtId="0" fontId="31" fillId="0" borderId="10" xfId="0" applyFont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/>
    </xf>
    <xf numFmtId="0" fontId="31" fillId="0" borderId="21" xfId="0" applyFont="1" applyFill="1" applyBorder="1" applyAlignment="1">
      <alignment horizontal="center" vertical="center"/>
    </xf>
    <xf numFmtId="3" fontId="31" fillId="0" borderId="21" xfId="0" applyNumberFormat="1" applyFont="1" applyFill="1" applyBorder="1" applyAlignment="1">
      <alignment horizontal="center" vertical="center"/>
    </xf>
    <xf numFmtId="164" fontId="34" fillId="29" borderId="38" xfId="0" applyNumberFormat="1" applyFont="1" applyFill="1" applyBorder="1" applyAlignment="1">
      <alignment vertical="center" wrapText="1"/>
    </xf>
    <xf numFmtId="0" fontId="31" fillId="0" borderId="45" xfId="0" applyFont="1" applyFill="1" applyBorder="1" applyAlignment="1">
      <alignment horizontal="left" vertical="center"/>
    </xf>
    <xf numFmtId="0" fontId="32" fillId="0" borderId="46" xfId="0" applyFont="1" applyFill="1" applyBorder="1" applyAlignment="1">
      <alignment horizontal="left" vertical="center"/>
    </xf>
    <xf numFmtId="0" fontId="31" fillId="0" borderId="46" xfId="0" applyFont="1" applyFill="1" applyBorder="1" applyAlignment="1">
      <alignment horizontal="left" vertical="center"/>
    </xf>
    <xf numFmtId="0" fontId="31" fillId="0" borderId="47" xfId="0" applyFont="1" applyFill="1" applyBorder="1" applyAlignment="1">
      <alignment horizontal="left" vertical="center"/>
    </xf>
    <xf numFmtId="0" fontId="32" fillId="0" borderId="45" xfId="0" applyFont="1" applyFill="1" applyBorder="1" applyAlignment="1">
      <alignment horizontal="left" vertical="center"/>
    </xf>
    <xf numFmtId="0" fontId="32" fillId="28" borderId="15" xfId="0" applyFont="1" applyFill="1" applyBorder="1" applyAlignment="1">
      <alignment horizontal="center" vertical="center"/>
    </xf>
    <xf numFmtId="0" fontId="32" fillId="0" borderId="27" xfId="0" applyFont="1" applyFill="1" applyBorder="1" applyAlignment="1">
      <alignment horizontal="center" vertical="center"/>
    </xf>
    <xf numFmtId="0" fontId="32" fillId="28" borderId="10" xfId="0" applyFont="1" applyFill="1" applyBorder="1" applyAlignment="1">
      <alignment horizontal="center" vertical="center"/>
    </xf>
    <xf numFmtId="0" fontId="32" fillId="0" borderId="40" xfId="0" applyFont="1" applyFill="1" applyBorder="1" applyAlignment="1">
      <alignment horizontal="center" vertical="center"/>
    </xf>
    <xf numFmtId="0" fontId="32" fillId="0" borderId="46" xfId="0" applyFont="1" applyFill="1" applyBorder="1" applyAlignment="1">
      <alignment horizontal="center" vertical="center"/>
    </xf>
    <xf numFmtId="0" fontId="31" fillId="28" borderId="13" xfId="0" applyFont="1" applyFill="1" applyBorder="1" applyAlignment="1">
      <alignment horizontal="center" vertical="center"/>
    </xf>
    <xf numFmtId="0" fontId="31" fillId="0" borderId="48" xfId="0" applyFont="1" applyFill="1" applyBorder="1" applyAlignment="1">
      <alignment horizontal="center" vertical="center" wrapText="1"/>
    </xf>
    <xf numFmtId="0" fontId="31" fillId="0" borderId="34" xfId="0" applyFont="1" applyFill="1" applyBorder="1" applyAlignment="1">
      <alignment horizontal="left" vertical="center"/>
    </xf>
    <xf numFmtId="0" fontId="35" fillId="0" borderId="34" xfId="34" applyFont="1" applyFill="1" applyBorder="1" applyAlignment="1" applyProtection="1">
      <alignment vertical="center"/>
    </xf>
    <xf numFmtId="0" fontId="31" fillId="0" borderId="34" xfId="0" applyFont="1" applyBorder="1" applyAlignment="1">
      <alignment horizontal="center" vertical="center"/>
    </xf>
    <xf numFmtId="0" fontId="32" fillId="0" borderId="34" xfId="0" applyFont="1" applyBorder="1" applyAlignment="1">
      <alignment horizontal="center" vertical="center"/>
    </xf>
    <xf numFmtId="0" fontId="31" fillId="28" borderId="34" xfId="0" applyFont="1" applyFill="1" applyBorder="1" applyAlignment="1">
      <alignment horizontal="center" vertical="center"/>
    </xf>
    <xf numFmtId="0" fontId="31" fillId="0" borderId="34" xfId="0" applyFont="1" applyFill="1" applyBorder="1" applyAlignment="1">
      <alignment horizontal="center" vertical="center" wrapText="1"/>
    </xf>
    <xf numFmtId="0" fontId="31" fillId="0" borderId="46" xfId="0" applyFont="1" applyBorder="1"/>
    <xf numFmtId="0" fontId="1" fillId="0" borderId="0" xfId="0" applyFont="1"/>
    <xf numFmtId="0" fontId="31" fillId="30" borderId="0" xfId="0" applyFont="1" applyFill="1"/>
    <xf numFmtId="0" fontId="31" fillId="25" borderId="0" xfId="0" applyFont="1" applyFill="1"/>
    <xf numFmtId="0" fontId="31" fillId="0" borderId="30" xfId="0" applyFont="1" applyBorder="1" applyAlignment="1">
      <alignment horizontal="center"/>
    </xf>
    <xf numFmtId="0" fontId="30" fillId="0" borderId="0" xfId="0" applyFont="1" applyBorder="1"/>
    <xf numFmtId="0" fontId="31" fillId="27" borderId="21" xfId="0" applyFont="1" applyFill="1" applyBorder="1" applyAlignment="1">
      <alignment horizontal="center" vertical="center"/>
    </xf>
    <xf numFmtId="0" fontId="31" fillId="0" borderId="27" xfId="0" applyFont="1" applyFill="1" applyBorder="1" applyAlignment="1">
      <alignment horizontal="center" vertical="center" wrapText="1"/>
    </xf>
    <xf numFmtId="0" fontId="31" fillId="0" borderId="36" xfId="0" applyFont="1" applyFill="1" applyBorder="1" applyAlignment="1">
      <alignment horizontal="left" vertical="center"/>
    </xf>
    <xf numFmtId="0" fontId="31" fillId="0" borderId="42" xfId="0" applyFont="1" applyFill="1" applyBorder="1" applyAlignment="1">
      <alignment horizontal="left" vertical="center"/>
    </xf>
    <xf numFmtId="0" fontId="35" fillId="0" borderId="42" xfId="34" applyFont="1" applyFill="1" applyBorder="1" applyAlignment="1" applyProtection="1">
      <alignment vertical="center"/>
    </xf>
    <xf numFmtId="0" fontId="31" fillId="0" borderId="42" xfId="0" applyFont="1" applyFill="1" applyBorder="1" applyAlignment="1">
      <alignment horizontal="center" vertical="center"/>
    </xf>
    <xf numFmtId="0" fontId="32" fillId="0" borderId="42" xfId="0" applyFont="1" applyBorder="1" applyAlignment="1">
      <alignment horizontal="center" vertical="center"/>
    </xf>
    <xf numFmtId="0" fontId="31" fillId="25" borderId="42" xfId="0" applyFont="1" applyFill="1" applyBorder="1" applyAlignment="1">
      <alignment horizontal="center" vertical="center"/>
    </xf>
    <xf numFmtId="0" fontId="31" fillId="0" borderId="42" xfId="0" applyFont="1" applyFill="1" applyBorder="1" applyAlignment="1">
      <alignment horizontal="center" vertical="center" wrapText="1"/>
    </xf>
    <xf numFmtId="3" fontId="31" fillId="0" borderId="42" xfId="0" applyNumberFormat="1" applyFont="1" applyFill="1" applyBorder="1" applyAlignment="1">
      <alignment horizontal="center" vertical="center"/>
    </xf>
    <xf numFmtId="0" fontId="31" fillId="26" borderId="21" xfId="0" applyFont="1" applyFill="1" applyBorder="1" applyAlignment="1">
      <alignment horizontal="center" vertical="center"/>
    </xf>
    <xf numFmtId="0" fontId="1" fillId="0" borderId="0" xfId="0" applyFont="1" applyFill="1"/>
    <xf numFmtId="0" fontId="31" fillId="0" borderId="45" xfId="0" applyFont="1" applyFill="1" applyBorder="1" applyAlignment="1">
      <alignment vertical="center"/>
    </xf>
    <xf numFmtId="0" fontId="32" fillId="0" borderId="45" xfId="0" applyFont="1" applyFill="1" applyBorder="1" applyAlignment="1">
      <alignment horizontal="center" vertical="center"/>
    </xf>
    <xf numFmtId="0" fontId="31" fillId="0" borderId="49" xfId="0" applyFont="1" applyFill="1" applyBorder="1" applyAlignment="1">
      <alignment horizontal="left" vertical="center" indent="1"/>
    </xf>
    <xf numFmtId="0" fontId="32" fillId="0" borderId="50" xfId="0" applyFont="1" applyFill="1" applyBorder="1" applyAlignment="1">
      <alignment horizontal="left" vertical="center" indent="1"/>
    </xf>
    <xf numFmtId="0" fontId="32" fillId="0" borderId="49" xfId="0" applyFont="1" applyFill="1" applyBorder="1" applyAlignment="1">
      <alignment horizontal="left" indent="1"/>
    </xf>
    <xf numFmtId="0" fontId="31" fillId="0" borderId="50" xfId="0" applyFont="1" applyFill="1" applyBorder="1" applyAlignment="1">
      <alignment horizontal="left" indent="1"/>
    </xf>
    <xf numFmtId="0" fontId="31" fillId="0" borderId="51" xfId="0" applyFont="1" applyFill="1" applyBorder="1" applyAlignment="1">
      <alignment horizontal="left" vertical="top" wrapText="1" indent="1"/>
    </xf>
    <xf numFmtId="0" fontId="32" fillId="0" borderId="50" xfId="0" applyFont="1" applyFill="1" applyBorder="1" applyAlignment="1">
      <alignment horizontal="left" indent="1"/>
    </xf>
    <xf numFmtId="0" fontId="31" fillId="0" borderId="50" xfId="0" applyFont="1" applyFill="1" applyBorder="1" applyAlignment="1">
      <alignment horizontal="left" vertical="center" indent="1"/>
    </xf>
    <xf numFmtId="0" fontId="32" fillId="0" borderId="49" xfId="0" applyFont="1" applyFill="1" applyBorder="1" applyAlignment="1">
      <alignment horizontal="left" vertical="center" indent="1"/>
    </xf>
    <xf numFmtId="0" fontId="32" fillId="0" borderId="49" xfId="0" applyFont="1" applyFill="1" applyBorder="1" applyAlignment="1">
      <alignment horizontal="left" vertical="top" indent="1"/>
    </xf>
    <xf numFmtId="0" fontId="32" fillId="0" borderId="50" xfId="0" applyFont="1" applyFill="1" applyBorder="1" applyAlignment="1">
      <alignment horizontal="left" vertical="top" indent="1"/>
    </xf>
    <xf numFmtId="0" fontId="32" fillId="0" borderId="55" xfId="0" applyFont="1" applyFill="1" applyBorder="1" applyAlignment="1">
      <alignment horizontal="left" vertical="center" indent="1"/>
    </xf>
    <xf numFmtId="0" fontId="32" fillId="0" borderId="51" xfId="0" applyFont="1" applyFill="1" applyBorder="1" applyAlignment="1">
      <alignment horizontal="left" vertical="center" indent="1"/>
    </xf>
    <xf numFmtId="0" fontId="31" fillId="0" borderId="51" xfId="0" applyFont="1" applyFill="1" applyBorder="1" applyAlignment="1">
      <alignment horizontal="left" vertical="center" indent="1"/>
    </xf>
    <xf numFmtId="0" fontId="31" fillId="0" borderId="38" xfId="0" applyFont="1" applyFill="1" applyBorder="1" applyAlignment="1">
      <alignment horizontal="left" vertical="center" indent="1"/>
    </xf>
    <xf numFmtId="0" fontId="31" fillId="0" borderId="53" xfId="0" applyFont="1" applyFill="1" applyBorder="1" applyAlignment="1">
      <alignment horizontal="left" vertical="center"/>
    </xf>
    <xf numFmtId="0" fontId="33" fillId="0" borderId="0" xfId="0" applyFont="1" applyBorder="1" applyAlignment="1">
      <alignment horizontal="left" indent="4"/>
    </xf>
    <xf numFmtId="0" fontId="30" fillId="0" borderId="0" xfId="0" applyFont="1" applyBorder="1" applyAlignment="1"/>
    <xf numFmtId="0" fontId="30" fillId="0" borderId="0" xfId="0" applyFont="1" applyBorder="1" applyAlignment="1">
      <alignment horizontal="center"/>
    </xf>
    <xf numFmtId="0" fontId="33" fillId="0" borderId="0" xfId="0" applyFont="1" applyBorder="1"/>
    <xf numFmtId="0" fontId="31" fillId="0" borderId="27" xfId="0" applyFont="1" applyBorder="1" applyAlignment="1">
      <alignment horizontal="center" vertical="center"/>
    </xf>
    <xf numFmtId="0" fontId="31" fillId="0" borderId="27" xfId="0" applyFont="1" applyBorder="1"/>
    <xf numFmtId="0" fontId="31" fillId="0" borderId="27" xfId="0" applyFont="1" applyBorder="1" applyAlignment="1">
      <alignment horizontal="center"/>
    </xf>
    <xf numFmtId="9" fontId="31" fillId="0" borderId="10" xfId="45" applyFont="1" applyBorder="1" applyAlignment="1">
      <alignment horizontal="center"/>
    </xf>
    <xf numFmtId="0" fontId="31" fillId="0" borderId="15" xfId="0" applyFont="1" applyBorder="1"/>
    <xf numFmtId="0" fontId="31" fillId="0" borderId="16" xfId="0" applyFont="1" applyBorder="1" applyAlignment="1">
      <alignment horizontal="center"/>
    </xf>
    <xf numFmtId="0" fontId="31" fillId="0" borderId="12" xfId="0" applyFont="1" applyBorder="1" applyAlignment="1">
      <alignment horizontal="center"/>
    </xf>
    <xf numFmtId="0" fontId="31" fillId="0" borderId="25" xfId="0" applyFont="1" applyBorder="1"/>
    <xf numFmtId="9" fontId="31" fillId="0" borderId="15" xfId="45" applyFont="1" applyBorder="1" applyAlignment="1">
      <alignment horizontal="center"/>
    </xf>
    <xf numFmtId="9" fontId="31" fillId="0" borderId="16" xfId="45" applyFont="1" applyBorder="1" applyAlignment="1">
      <alignment horizontal="center"/>
    </xf>
    <xf numFmtId="9" fontId="31" fillId="0" borderId="12" xfId="45" applyFont="1" applyBorder="1" applyAlignment="1">
      <alignment horizontal="center"/>
    </xf>
    <xf numFmtId="9" fontId="31" fillId="0" borderId="25" xfId="45" applyFont="1" applyBorder="1" applyAlignment="1">
      <alignment horizontal="center"/>
    </xf>
    <xf numFmtId="9" fontId="31" fillId="0" borderId="30" xfId="45" applyFont="1" applyBorder="1" applyAlignment="1">
      <alignment horizontal="center"/>
    </xf>
    <xf numFmtId="0" fontId="31" fillId="25" borderId="12" xfId="0" applyFont="1" applyFill="1" applyBorder="1" applyAlignment="1">
      <alignment horizontal="center" vertical="center"/>
    </xf>
    <xf numFmtId="0" fontId="31" fillId="31" borderId="16" xfId="0" applyFont="1" applyFill="1" applyBorder="1" applyAlignment="1">
      <alignment horizontal="center" vertical="center"/>
    </xf>
    <xf numFmtId="3" fontId="0" fillId="0" borderId="0" xfId="0" applyNumberFormat="1"/>
    <xf numFmtId="0" fontId="1" fillId="0" borderId="14" xfId="0" applyFont="1" applyBorder="1" applyAlignment="1">
      <alignment horizontal="center" vertical="center" textRotation="90"/>
    </xf>
    <xf numFmtId="0" fontId="1" fillId="0" borderId="11" xfId="0" applyFont="1" applyBorder="1" applyAlignment="1">
      <alignment horizontal="center" vertical="center" textRotation="90"/>
    </xf>
    <xf numFmtId="0" fontId="1" fillId="0" borderId="29" xfId="0" applyFont="1" applyBorder="1" applyAlignment="1">
      <alignment horizontal="center" vertical="center" textRotation="90"/>
    </xf>
    <xf numFmtId="0" fontId="31" fillId="0" borderId="52" xfId="0" applyFont="1" applyFill="1" applyBorder="1" applyAlignment="1">
      <alignment horizontal="center" vertical="center"/>
    </xf>
    <xf numFmtId="0" fontId="31" fillId="0" borderId="54" xfId="0" applyFont="1" applyFill="1" applyBorder="1" applyAlignment="1">
      <alignment horizontal="center" vertical="center"/>
    </xf>
    <xf numFmtId="0" fontId="31" fillId="0" borderId="39" xfId="0" applyFont="1" applyFill="1" applyBorder="1" applyAlignment="1">
      <alignment horizontal="center" vertical="center" wrapText="1"/>
    </xf>
    <xf numFmtId="0" fontId="31" fillId="0" borderId="20" xfId="0" applyFont="1" applyFill="1" applyBorder="1" applyAlignment="1">
      <alignment horizontal="center" vertical="center" wrapText="1"/>
    </xf>
    <xf numFmtId="0" fontId="31" fillId="0" borderId="44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31" fillId="0" borderId="39" xfId="0" applyFont="1" applyFill="1" applyBorder="1" applyAlignment="1">
      <alignment horizontal="center" vertical="center"/>
    </xf>
    <xf numFmtId="0" fontId="31" fillId="0" borderId="20" xfId="0" applyFont="1" applyFill="1" applyBorder="1" applyAlignment="1">
      <alignment horizontal="center" vertical="center"/>
    </xf>
    <xf numFmtId="0" fontId="31" fillId="0" borderId="44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4" fillId="29" borderId="39" xfId="0" applyFont="1" applyFill="1" applyBorder="1" applyAlignment="1">
      <alignment horizontal="center" vertical="center" wrapText="1"/>
    </xf>
    <xf numFmtId="0" fontId="34" fillId="29" borderId="20" xfId="0" applyFont="1" applyFill="1" applyBorder="1" applyAlignment="1">
      <alignment horizontal="center" vertical="center" wrapText="1"/>
    </xf>
    <xf numFmtId="0" fontId="34" fillId="29" borderId="18" xfId="0" applyFont="1" applyFill="1" applyBorder="1" applyAlignment="1">
      <alignment horizontal="center" vertical="center" wrapText="1"/>
    </xf>
    <xf numFmtId="0" fontId="34" fillId="29" borderId="37" xfId="0" applyFont="1" applyFill="1" applyBorder="1" applyAlignment="1">
      <alignment horizontal="center" vertical="center" wrapText="1"/>
    </xf>
    <xf numFmtId="0" fontId="34" fillId="29" borderId="17" xfId="0" applyFont="1" applyFill="1" applyBorder="1" applyAlignment="1">
      <alignment horizontal="center" vertical="center" wrapText="1"/>
    </xf>
    <xf numFmtId="0" fontId="34" fillId="29" borderId="19" xfId="0" applyFont="1" applyFill="1" applyBorder="1" applyAlignment="1">
      <alignment horizontal="center" vertical="center" wrapText="1"/>
    </xf>
  </cellXfs>
  <cellStyles count="4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43" builtinId="3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Hyperlink" xfId="34" builtinId="8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rmal 4" xfId="44"/>
    <cellStyle name="Note" xfId="38" builtinId="10" customBuiltin="1"/>
    <cellStyle name="Output" xfId="39" builtinId="21" customBuiltin="1"/>
    <cellStyle name="Percent" xfId="45" builtinId="5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9" defaultPivotStyle="PivotStyleLight16"/>
  <colors>
    <mruColors>
      <color rgb="FF00CC00"/>
      <color rgb="FF00FF00"/>
      <color rgb="FFC0C0C0"/>
      <color rgb="FF009A46"/>
      <color rgb="FFFF9900"/>
      <color rgb="FFE49B0A"/>
      <color rgb="FFFF97C1"/>
      <color rgb="FF3BA34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thias.sithole@implats.co.za" TargetMode="External"/><Relationship Id="rId3" Type="http://schemas.openxmlformats.org/officeDocument/2006/relationships/hyperlink" Target="mailto:pgarner@xstrata.co.za" TargetMode="External"/><Relationship Id="rId7" Type="http://schemas.openxmlformats.org/officeDocument/2006/relationships/hyperlink" Target="mailto:ddavies@anglogoldashanti.com" TargetMode="External"/><Relationship Id="rId12" Type="http://schemas.openxmlformats.org/officeDocument/2006/relationships/comments" Target="../comments1.xml"/><Relationship Id="rId2" Type="http://schemas.openxmlformats.org/officeDocument/2006/relationships/hyperlink" Target="mailto:marius.vandermerwe@harmony.co.za" TargetMode="External"/><Relationship Id="rId1" Type="http://schemas.openxmlformats.org/officeDocument/2006/relationships/hyperlink" Target="mailto:rusiano.tsoka@harmony.co.za" TargetMode="External"/><Relationship Id="rId6" Type="http://schemas.openxmlformats.org/officeDocument/2006/relationships/hyperlink" Target="mailto:Warren.Freeman@harmony.co.za" TargetMode="External"/><Relationship Id="rId11" Type="http://schemas.openxmlformats.org/officeDocument/2006/relationships/vmlDrawing" Target="../drawings/vmlDrawing1.vml"/><Relationship Id="rId5" Type="http://schemas.openxmlformats.org/officeDocument/2006/relationships/hyperlink" Target="mailto:velaphi.waganda@harmony.co.za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crrademann@anglogoldashanti.com" TargetMode="External"/><Relationship Id="rId9" Type="http://schemas.openxmlformats.org/officeDocument/2006/relationships/hyperlink" Target="mailto:Tienie.Landman@Harmony.co.z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70C0"/>
  </sheetPr>
  <dimension ref="A1:EG522"/>
  <sheetViews>
    <sheetView tabSelected="1" zoomScale="90" zoomScaleNormal="90" workbookViewId="0">
      <selection activeCell="D83" sqref="D83"/>
    </sheetView>
  </sheetViews>
  <sheetFormatPr defaultRowHeight="14.25"/>
  <cols>
    <col min="1" max="1" width="5.7109375" style="2" customWidth="1"/>
    <col min="2" max="2" width="30.85546875" style="4" bestFit="1" customWidth="1"/>
    <col min="3" max="3" width="4.7109375" customWidth="1"/>
    <col min="4" max="4" width="36.28515625" customWidth="1"/>
    <col min="5" max="5" width="0.42578125" hidden="1" customWidth="1"/>
    <col min="6" max="6" width="26.5703125" hidden="1" customWidth="1"/>
    <col min="7" max="7" width="26.7109375" style="13" hidden="1" customWidth="1"/>
    <col min="8" max="8" width="40.140625" hidden="1" customWidth="1"/>
    <col min="9" max="9" width="30.5703125" hidden="1" customWidth="1"/>
    <col min="10" max="14" width="10" hidden="1" customWidth="1"/>
    <col min="15" max="15" width="2.7109375" hidden="1" customWidth="1"/>
    <col min="16" max="16" width="6.85546875" hidden="1" customWidth="1"/>
    <col min="17" max="24" width="6.7109375" customWidth="1"/>
    <col min="25" max="27" width="7.7109375" hidden="1" customWidth="1"/>
    <col min="28" max="28" width="10.28515625" hidden="1" customWidth="1"/>
    <col min="29" max="29" width="27.140625" style="4" bestFit="1" customWidth="1"/>
    <col min="30" max="30" width="42.5703125" bestFit="1" customWidth="1"/>
    <col min="31" max="31" width="9.7109375" customWidth="1"/>
    <col min="32" max="32" width="6.7109375" customWidth="1"/>
    <col min="33" max="33" width="3.85546875" bestFit="1" customWidth="1"/>
    <col min="34" max="34" width="8.42578125" style="12" hidden="1" customWidth="1"/>
    <col min="35" max="54" width="7.7109375" customWidth="1"/>
  </cols>
  <sheetData>
    <row r="1" spans="1:137" ht="17.25" customHeight="1" thickBot="1">
      <c r="A1"/>
      <c r="B1" s="2"/>
      <c r="C1" s="13"/>
      <c r="D1" s="4"/>
      <c r="G1"/>
      <c r="H1" s="3"/>
      <c r="I1" s="13"/>
      <c r="AC1"/>
      <c r="AH1" s="7"/>
    </row>
    <row r="2" spans="1:137" ht="39.75" customHeight="1" thickBot="1">
      <c r="A2"/>
      <c r="B2" s="104">
        <v>41563</v>
      </c>
      <c r="C2" s="191" t="s">
        <v>131</v>
      </c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3"/>
      <c r="AH2" s="8"/>
    </row>
    <row r="3" spans="1:137" ht="60" hidden="1" customHeight="1" thickBot="1">
      <c r="A3"/>
      <c r="B3" s="42"/>
      <c r="C3" s="194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195"/>
      <c r="Q3" s="195"/>
      <c r="R3" s="195"/>
      <c r="S3" s="195"/>
      <c r="T3" s="195"/>
      <c r="U3" s="195"/>
      <c r="V3" s="195"/>
      <c r="W3" s="195"/>
      <c r="X3" s="195"/>
      <c r="Y3" s="195"/>
      <c r="Z3" s="195"/>
      <c r="AA3" s="195"/>
      <c r="AB3" s="195"/>
      <c r="AC3" s="195"/>
      <c r="AD3" s="195"/>
      <c r="AE3" s="195"/>
      <c r="AF3" s="195"/>
      <c r="AG3" s="196"/>
      <c r="AH3" s="8"/>
    </row>
    <row r="4" spans="1:137" ht="188.25" customHeight="1" thickBot="1">
      <c r="A4" s="1"/>
      <c r="B4" s="43" t="s">
        <v>51</v>
      </c>
      <c r="C4" s="44" t="s">
        <v>45</v>
      </c>
      <c r="D4" s="45" t="s">
        <v>63</v>
      </c>
      <c r="E4" s="45" t="s">
        <v>7</v>
      </c>
      <c r="F4" s="45" t="s">
        <v>13</v>
      </c>
      <c r="G4" s="45" t="s">
        <v>12</v>
      </c>
      <c r="H4" s="45" t="s">
        <v>14</v>
      </c>
      <c r="I4" s="46" t="s">
        <v>15</v>
      </c>
      <c r="J4" s="47" t="s">
        <v>47</v>
      </c>
      <c r="K4" s="48" t="s">
        <v>10</v>
      </c>
      <c r="L4" s="48" t="s">
        <v>116</v>
      </c>
      <c r="M4" s="48" t="s">
        <v>11</v>
      </c>
      <c r="N4" s="48" t="s">
        <v>42</v>
      </c>
      <c r="O4" s="48" t="s">
        <v>43</v>
      </c>
      <c r="P4" s="49" t="s">
        <v>44</v>
      </c>
      <c r="Q4" s="47" t="s">
        <v>48</v>
      </c>
      <c r="R4" s="47" t="s">
        <v>49</v>
      </c>
      <c r="S4" s="48" t="s">
        <v>50</v>
      </c>
      <c r="T4" s="48" t="s">
        <v>117</v>
      </c>
      <c r="U4" s="48" t="s">
        <v>118</v>
      </c>
      <c r="V4" s="48" t="s">
        <v>0</v>
      </c>
      <c r="W4" s="48" t="s">
        <v>1</v>
      </c>
      <c r="X4" s="48" t="s">
        <v>2</v>
      </c>
      <c r="Y4" s="48" t="s">
        <v>3</v>
      </c>
      <c r="Z4" s="48" t="s">
        <v>6</v>
      </c>
      <c r="AA4" s="48" t="s">
        <v>4</v>
      </c>
      <c r="AB4" s="49" t="s">
        <v>5</v>
      </c>
      <c r="AC4" s="50" t="s">
        <v>55</v>
      </c>
      <c r="AD4" s="51" t="s">
        <v>56</v>
      </c>
      <c r="AE4" s="51" t="s">
        <v>121</v>
      </c>
      <c r="AF4" s="51" t="s">
        <v>64</v>
      </c>
      <c r="AG4" s="51" t="s">
        <v>62</v>
      </c>
      <c r="AH4" s="9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</row>
    <row r="5" spans="1:137" ht="24.95" customHeight="1">
      <c r="A5" s="128"/>
      <c r="B5" s="187" t="s">
        <v>52</v>
      </c>
      <c r="C5" s="188"/>
      <c r="D5" s="143" t="s">
        <v>126</v>
      </c>
      <c r="E5" s="109"/>
      <c r="F5" s="32"/>
      <c r="G5" s="32"/>
      <c r="H5" s="33"/>
      <c r="I5" s="34"/>
      <c r="J5" s="17"/>
      <c r="K5" s="17"/>
      <c r="L5" s="17"/>
      <c r="M5" s="17"/>
      <c r="N5" s="17"/>
      <c r="O5" s="17"/>
      <c r="P5" s="17"/>
      <c r="Q5" s="83" t="s">
        <v>78</v>
      </c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59"/>
      <c r="AD5" s="39" t="s">
        <v>80</v>
      </c>
      <c r="AE5" s="35"/>
      <c r="AF5" s="30"/>
      <c r="AG5" s="176" t="s">
        <v>159</v>
      </c>
      <c r="AH5" s="1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</row>
    <row r="6" spans="1:137" ht="38.25">
      <c r="A6" s="128"/>
      <c r="B6" s="189"/>
      <c r="C6" s="190"/>
      <c r="D6" s="144" t="s">
        <v>57</v>
      </c>
      <c r="E6" s="106"/>
      <c r="F6" s="36"/>
      <c r="G6" s="36"/>
      <c r="H6" s="37"/>
      <c r="I6" s="38"/>
      <c r="J6" s="95"/>
      <c r="K6" s="95"/>
      <c r="L6" s="95"/>
      <c r="M6" s="95"/>
      <c r="N6" s="95"/>
      <c r="O6" s="95"/>
      <c r="P6" s="95"/>
      <c r="Q6" s="26" t="s">
        <v>119</v>
      </c>
      <c r="R6" s="26" t="s">
        <v>119</v>
      </c>
      <c r="S6" s="26" t="s">
        <v>119</v>
      </c>
      <c r="T6" s="26" t="s">
        <v>119</v>
      </c>
      <c r="U6" s="26" t="s">
        <v>119</v>
      </c>
      <c r="V6" s="26" t="s">
        <v>119</v>
      </c>
      <c r="W6" s="26" t="s">
        <v>78</v>
      </c>
      <c r="X6" s="26" t="s">
        <v>78</v>
      </c>
      <c r="Y6" s="95" t="s">
        <v>79</v>
      </c>
      <c r="Z6" s="95" t="s">
        <v>79</v>
      </c>
      <c r="AA6" s="95" t="s">
        <v>79</v>
      </c>
      <c r="AB6" s="95" t="s">
        <v>79</v>
      </c>
      <c r="AC6" s="96" t="s">
        <v>157</v>
      </c>
      <c r="AD6" s="39" t="s">
        <v>80</v>
      </c>
      <c r="AE6" s="40">
        <v>5896</v>
      </c>
      <c r="AF6" s="94"/>
      <c r="AG6" s="175" t="s">
        <v>160</v>
      </c>
      <c r="AH6" s="10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</row>
    <row r="7" spans="1:137" ht="38.25">
      <c r="A7" s="128"/>
      <c r="B7" s="189"/>
      <c r="C7" s="190"/>
      <c r="D7" s="144" t="s">
        <v>54</v>
      </c>
      <c r="E7" s="106"/>
      <c r="F7" s="36"/>
      <c r="G7" s="36"/>
      <c r="H7" s="37"/>
      <c r="I7" s="38"/>
      <c r="J7" s="95"/>
      <c r="K7" s="95"/>
      <c r="L7" s="95"/>
      <c r="M7" s="95"/>
      <c r="N7" s="95"/>
      <c r="O7" s="95"/>
      <c r="P7" s="95"/>
      <c r="Q7" s="26" t="s">
        <v>119</v>
      </c>
      <c r="R7" s="26" t="s">
        <v>119</v>
      </c>
      <c r="S7" s="26" t="s">
        <v>119</v>
      </c>
      <c r="T7" s="26" t="s">
        <v>119</v>
      </c>
      <c r="U7" s="26" t="s">
        <v>119</v>
      </c>
      <c r="V7" s="26" t="s">
        <v>119</v>
      </c>
      <c r="W7" s="26" t="s">
        <v>78</v>
      </c>
      <c r="X7" s="26" t="s">
        <v>78</v>
      </c>
      <c r="Y7" s="95" t="s">
        <v>79</v>
      </c>
      <c r="Z7" s="95" t="s">
        <v>79</v>
      </c>
      <c r="AA7" s="95" t="s">
        <v>79</v>
      </c>
      <c r="AB7" s="95" t="s">
        <v>79</v>
      </c>
      <c r="AC7" s="100" t="s">
        <v>157</v>
      </c>
      <c r="AD7" s="39" t="s">
        <v>80</v>
      </c>
      <c r="AE7" s="40">
        <v>3128</v>
      </c>
      <c r="AF7" s="94"/>
      <c r="AG7" s="175" t="s">
        <v>160</v>
      </c>
      <c r="AH7" s="10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</row>
    <row r="8" spans="1:137" ht="39" thickBot="1">
      <c r="A8" s="128">
        <f>COUNTA(D5:D8)</f>
        <v>4</v>
      </c>
      <c r="B8" s="189"/>
      <c r="C8" s="190"/>
      <c r="D8" s="144" t="s">
        <v>53</v>
      </c>
      <c r="E8" s="106" t="s">
        <v>8</v>
      </c>
      <c r="F8" s="36"/>
      <c r="G8" s="36" t="s">
        <v>16</v>
      </c>
      <c r="H8" s="37" t="s">
        <v>17</v>
      </c>
      <c r="I8" s="38">
        <v>829271018</v>
      </c>
      <c r="J8" s="95" t="s">
        <v>46</v>
      </c>
      <c r="K8" s="95" t="s">
        <v>9</v>
      </c>
      <c r="L8" s="95" t="s">
        <v>9</v>
      </c>
      <c r="M8" s="95" t="s">
        <v>9</v>
      </c>
      <c r="N8" s="95" t="s">
        <v>9</v>
      </c>
      <c r="O8" s="95"/>
      <c r="P8" s="95"/>
      <c r="Q8" s="26" t="s">
        <v>119</v>
      </c>
      <c r="R8" s="26" t="s">
        <v>119</v>
      </c>
      <c r="S8" s="26" t="s">
        <v>119</v>
      </c>
      <c r="T8" s="26" t="s">
        <v>119</v>
      </c>
      <c r="U8" s="26" t="s">
        <v>119</v>
      </c>
      <c r="V8" s="26" t="s">
        <v>119</v>
      </c>
      <c r="W8" s="26" t="s">
        <v>78</v>
      </c>
      <c r="X8" s="26" t="s">
        <v>78</v>
      </c>
      <c r="Y8" s="95" t="s">
        <v>79</v>
      </c>
      <c r="Z8" s="95" t="s">
        <v>79</v>
      </c>
      <c r="AA8" s="95" t="s">
        <v>79</v>
      </c>
      <c r="AB8" s="95" t="s">
        <v>79</v>
      </c>
      <c r="AC8" s="100" t="s">
        <v>157</v>
      </c>
      <c r="AD8" s="39" t="s">
        <v>80</v>
      </c>
      <c r="AE8" s="40">
        <v>3486</v>
      </c>
      <c r="AF8" s="94"/>
      <c r="AG8" s="175" t="s">
        <v>160</v>
      </c>
      <c r="AH8" s="10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</row>
    <row r="9" spans="1:137" ht="24.95" customHeight="1" thickBot="1">
      <c r="A9" s="18"/>
      <c r="B9" s="187" t="s">
        <v>58</v>
      </c>
      <c r="C9" s="188"/>
      <c r="D9" s="145" t="s">
        <v>65</v>
      </c>
      <c r="E9" s="105" t="s">
        <v>18</v>
      </c>
      <c r="F9" s="57" t="s">
        <v>19</v>
      </c>
      <c r="G9" s="57"/>
      <c r="H9" s="33" t="s">
        <v>20</v>
      </c>
      <c r="I9" s="30">
        <v>713635097</v>
      </c>
      <c r="J9" s="58" t="s">
        <v>46</v>
      </c>
      <c r="K9" s="58" t="s">
        <v>46</v>
      </c>
      <c r="L9" s="17" t="s">
        <v>46</v>
      </c>
      <c r="M9" s="17" t="s">
        <v>46</v>
      </c>
      <c r="N9" s="17" t="s">
        <v>46</v>
      </c>
      <c r="O9" s="58"/>
      <c r="P9" s="58"/>
      <c r="Q9" s="31" t="s">
        <v>78</v>
      </c>
      <c r="R9" s="17"/>
      <c r="S9" s="17"/>
      <c r="T9" s="17"/>
      <c r="U9" s="17"/>
      <c r="V9" s="17"/>
      <c r="W9" s="17"/>
      <c r="X9" s="17"/>
      <c r="Y9" s="17" t="s">
        <v>79</v>
      </c>
      <c r="Z9" s="17" t="s">
        <v>79</v>
      </c>
      <c r="AA9" s="17" t="s">
        <v>79</v>
      </c>
      <c r="AB9" s="17" t="s">
        <v>79</v>
      </c>
      <c r="AC9" s="59" t="s">
        <v>140</v>
      </c>
      <c r="AD9" s="59" t="s">
        <v>161</v>
      </c>
      <c r="AE9" s="30">
        <v>1400</v>
      </c>
      <c r="AF9" s="30"/>
      <c r="AG9" s="175" t="s">
        <v>160</v>
      </c>
      <c r="AH9" s="1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</row>
    <row r="10" spans="1:137" ht="24.95" customHeight="1" thickBot="1">
      <c r="A10" s="18"/>
      <c r="B10" s="189"/>
      <c r="C10" s="190"/>
      <c r="D10" s="146" t="s">
        <v>133</v>
      </c>
      <c r="E10" s="107" t="s">
        <v>8</v>
      </c>
      <c r="F10" s="41"/>
      <c r="G10" s="41" t="s">
        <v>21</v>
      </c>
      <c r="H10" s="37" t="s">
        <v>22</v>
      </c>
      <c r="I10" s="101" t="s">
        <v>23</v>
      </c>
      <c r="J10" s="99" t="s">
        <v>46</v>
      </c>
      <c r="K10" s="55" t="s">
        <v>46</v>
      </c>
      <c r="L10" s="99" t="s">
        <v>46</v>
      </c>
      <c r="M10" s="99" t="s">
        <v>46</v>
      </c>
      <c r="N10" s="99" t="s">
        <v>46</v>
      </c>
      <c r="O10" s="99"/>
      <c r="P10" s="99"/>
      <c r="Q10" s="29" t="s">
        <v>78</v>
      </c>
      <c r="R10" s="99"/>
      <c r="S10" s="99"/>
      <c r="T10" s="99"/>
      <c r="U10" s="99"/>
      <c r="V10" s="99"/>
      <c r="W10" s="99"/>
      <c r="X10" s="99"/>
      <c r="Y10" s="99" t="s">
        <v>79</v>
      </c>
      <c r="Z10" s="99" t="s">
        <v>79</v>
      </c>
      <c r="AA10" s="99" t="s">
        <v>79</v>
      </c>
      <c r="AB10" s="99" t="s">
        <v>79</v>
      </c>
      <c r="AC10" s="59" t="s">
        <v>140</v>
      </c>
      <c r="AD10" s="100"/>
      <c r="AE10" s="101">
        <v>2000</v>
      </c>
      <c r="AF10" s="101"/>
      <c r="AG10" s="175" t="s">
        <v>160</v>
      </c>
      <c r="AH10" s="10"/>
      <c r="AI10" s="4"/>
      <c r="AJ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</row>
    <row r="11" spans="1:137" ht="24.95" customHeight="1" thickBot="1">
      <c r="A11" s="18"/>
      <c r="B11" s="189"/>
      <c r="C11" s="190"/>
      <c r="D11" s="146" t="s">
        <v>132</v>
      </c>
      <c r="E11" s="107"/>
      <c r="F11" s="41"/>
      <c r="G11" s="41"/>
      <c r="H11" s="37"/>
      <c r="I11" s="101"/>
      <c r="J11" s="99"/>
      <c r="K11" s="55"/>
      <c r="L11" s="99"/>
      <c r="M11" s="99"/>
      <c r="N11" s="99"/>
      <c r="O11" s="99"/>
      <c r="P11" s="99"/>
      <c r="Q11" s="29" t="s">
        <v>78</v>
      </c>
      <c r="R11" s="99"/>
      <c r="S11" s="99"/>
      <c r="T11" s="99"/>
      <c r="U11" s="99"/>
      <c r="V11" s="99"/>
      <c r="W11" s="99"/>
      <c r="X11" s="99"/>
      <c r="Y11" s="99" t="s">
        <v>79</v>
      </c>
      <c r="Z11" s="99" t="s">
        <v>79</v>
      </c>
      <c r="AA11" s="99" t="s">
        <v>79</v>
      </c>
      <c r="AB11" s="99" t="s">
        <v>79</v>
      </c>
      <c r="AC11" s="59" t="s">
        <v>140</v>
      </c>
      <c r="AD11" s="100"/>
      <c r="AE11" s="101">
        <v>500</v>
      </c>
      <c r="AF11" s="101"/>
      <c r="AG11" s="175" t="s">
        <v>160</v>
      </c>
      <c r="AH11" s="10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</row>
    <row r="12" spans="1:137" ht="24.95" customHeight="1" thickBot="1">
      <c r="A12" s="18"/>
      <c r="B12" s="189"/>
      <c r="C12" s="190"/>
      <c r="D12" s="146" t="s">
        <v>137</v>
      </c>
      <c r="E12" s="107"/>
      <c r="F12" s="41"/>
      <c r="G12" s="41"/>
      <c r="H12" s="37"/>
      <c r="I12" s="101"/>
      <c r="J12" s="99"/>
      <c r="K12" s="55"/>
      <c r="L12" s="99"/>
      <c r="M12" s="99"/>
      <c r="N12" s="99"/>
      <c r="O12" s="99"/>
      <c r="P12" s="99"/>
      <c r="Q12" s="2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59" t="s">
        <v>140</v>
      </c>
      <c r="AD12" s="100"/>
      <c r="AE12" s="101"/>
      <c r="AF12" s="101"/>
      <c r="AG12" s="175" t="s">
        <v>160</v>
      </c>
      <c r="AH12" s="10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</row>
    <row r="13" spans="1:137" ht="24.95" customHeight="1" thickBot="1">
      <c r="A13" s="18"/>
      <c r="B13" s="189"/>
      <c r="C13" s="190"/>
      <c r="D13" s="146" t="s">
        <v>138</v>
      </c>
      <c r="E13" s="107"/>
      <c r="F13" s="41"/>
      <c r="G13" s="41"/>
      <c r="H13" s="37"/>
      <c r="I13" s="101"/>
      <c r="J13" s="99"/>
      <c r="K13" s="55"/>
      <c r="L13" s="99"/>
      <c r="M13" s="99"/>
      <c r="N13" s="99"/>
      <c r="O13" s="99"/>
      <c r="P13" s="99"/>
      <c r="Q13" s="2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59" t="s">
        <v>140</v>
      </c>
      <c r="AD13" s="100"/>
      <c r="AE13" s="101"/>
      <c r="AF13" s="101"/>
      <c r="AG13" s="175" t="s">
        <v>160</v>
      </c>
      <c r="AH13" s="10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</row>
    <row r="14" spans="1:137" ht="24.95" customHeight="1" thickBot="1">
      <c r="A14" s="18"/>
      <c r="B14" s="189"/>
      <c r="C14" s="190"/>
      <c r="D14" s="146" t="s">
        <v>139</v>
      </c>
      <c r="E14" s="107"/>
      <c r="F14" s="41"/>
      <c r="G14" s="41"/>
      <c r="H14" s="37"/>
      <c r="I14" s="101"/>
      <c r="J14" s="99"/>
      <c r="K14" s="55"/>
      <c r="L14" s="99"/>
      <c r="M14" s="99"/>
      <c r="N14" s="99"/>
      <c r="O14" s="99"/>
      <c r="P14" s="99"/>
      <c r="Q14" s="26" t="s">
        <v>119</v>
      </c>
      <c r="R14" s="26" t="s">
        <v>119</v>
      </c>
      <c r="S14" s="26" t="s">
        <v>119</v>
      </c>
      <c r="T14" s="26" t="s">
        <v>119</v>
      </c>
      <c r="U14" s="26" t="s">
        <v>119</v>
      </c>
      <c r="V14" s="99"/>
      <c r="W14" s="99"/>
      <c r="X14" s="99"/>
      <c r="Y14" s="99"/>
      <c r="Z14" s="99"/>
      <c r="AA14" s="99"/>
      <c r="AB14" s="99"/>
      <c r="AC14" s="59" t="s">
        <v>140</v>
      </c>
      <c r="AD14" s="100"/>
      <c r="AE14" s="101">
        <v>2500</v>
      </c>
      <c r="AF14" s="101"/>
      <c r="AG14" s="175" t="s">
        <v>160</v>
      </c>
      <c r="AH14" s="10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</row>
    <row r="15" spans="1:137" ht="24.95" customHeight="1" thickBot="1">
      <c r="B15" s="189"/>
      <c r="C15" s="190"/>
      <c r="D15" s="147" t="s">
        <v>134</v>
      </c>
      <c r="E15" s="107"/>
      <c r="F15" s="41"/>
      <c r="G15" s="41"/>
      <c r="H15" s="37"/>
      <c r="I15" s="101"/>
      <c r="J15" s="99"/>
      <c r="K15" s="55"/>
      <c r="L15" s="99"/>
      <c r="M15" s="99"/>
      <c r="N15" s="99"/>
      <c r="O15" s="99"/>
      <c r="P15" s="66"/>
      <c r="Q15" s="139"/>
      <c r="R15" s="139"/>
      <c r="S15" s="139"/>
      <c r="T15" s="87"/>
      <c r="U15" s="87"/>
      <c r="V15" s="87"/>
      <c r="W15" s="87"/>
      <c r="X15" s="87"/>
      <c r="Y15" s="99"/>
      <c r="Z15" s="99"/>
      <c r="AA15" s="99"/>
      <c r="AB15" s="99"/>
      <c r="AC15" s="130" t="s">
        <v>140</v>
      </c>
      <c r="AD15" s="90"/>
      <c r="AE15" s="102">
        <v>1621</v>
      </c>
      <c r="AF15" s="102"/>
      <c r="AG15" s="175" t="s">
        <v>160</v>
      </c>
      <c r="AH15" s="10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</row>
    <row r="16" spans="1:137" ht="24.95" customHeight="1" thickBot="1">
      <c r="A16" s="18">
        <f>COUNTA(D9:D16)</f>
        <v>8</v>
      </c>
      <c r="B16" s="189"/>
      <c r="C16" s="190"/>
      <c r="D16" s="148" t="s">
        <v>120</v>
      </c>
      <c r="E16" s="107" t="s">
        <v>8</v>
      </c>
      <c r="F16" s="41" t="s">
        <v>39</v>
      </c>
      <c r="G16" s="41" t="s">
        <v>40</v>
      </c>
      <c r="H16" s="56" t="s">
        <v>41</v>
      </c>
      <c r="I16" s="101">
        <v>579167111</v>
      </c>
      <c r="J16" s="99" t="s">
        <v>46</v>
      </c>
      <c r="K16" s="55" t="s">
        <v>46</v>
      </c>
      <c r="L16" s="99" t="s">
        <v>46</v>
      </c>
      <c r="M16" s="99" t="s">
        <v>46</v>
      </c>
      <c r="N16" s="99" t="s">
        <v>46</v>
      </c>
      <c r="O16" s="99"/>
      <c r="P16" s="99"/>
      <c r="Q16" s="83" t="s">
        <v>78</v>
      </c>
      <c r="R16" s="83" t="s">
        <v>78</v>
      </c>
      <c r="S16" s="83" t="s">
        <v>78</v>
      </c>
      <c r="T16" s="99"/>
      <c r="U16" s="99"/>
      <c r="V16" s="99"/>
      <c r="W16" s="99"/>
      <c r="X16" s="99"/>
      <c r="Y16" s="99"/>
      <c r="Z16" s="99"/>
      <c r="AA16" s="99"/>
      <c r="AB16" s="99"/>
      <c r="AC16" s="59" t="s">
        <v>140</v>
      </c>
      <c r="AD16" s="100"/>
      <c r="AE16" s="101">
        <v>680</v>
      </c>
      <c r="AF16" s="82"/>
      <c r="AG16" s="175" t="s">
        <v>160</v>
      </c>
      <c r="AH16" s="15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</row>
    <row r="17" spans="1:137" ht="24.95" customHeight="1" thickBot="1">
      <c r="A17" s="18"/>
      <c r="B17" s="187" t="s">
        <v>59</v>
      </c>
      <c r="C17" s="188"/>
      <c r="D17" s="143" t="s">
        <v>106</v>
      </c>
      <c r="E17" s="105"/>
      <c r="F17" s="57"/>
      <c r="G17" s="57"/>
      <c r="H17" s="33"/>
      <c r="I17" s="30"/>
      <c r="J17" s="17"/>
      <c r="K17" s="58"/>
      <c r="L17" s="17"/>
      <c r="M17" s="17"/>
      <c r="N17" s="17"/>
      <c r="O17" s="17"/>
      <c r="P17" s="17"/>
      <c r="Q17" s="26" t="s">
        <v>119</v>
      </c>
      <c r="R17" s="26" t="s">
        <v>119</v>
      </c>
      <c r="S17" s="26" t="s">
        <v>119</v>
      </c>
      <c r="T17" s="26" t="s">
        <v>119</v>
      </c>
      <c r="U17" s="26" t="s">
        <v>119</v>
      </c>
      <c r="V17" s="83" t="s">
        <v>78</v>
      </c>
      <c r="W17" s="17"/>
      <c r="X17" s="17"/>
      <c r="Y17" s="17" t="s">
        <v>79</v>
      </c>
      <c r="Z17" s="17" t="s">
        <v>79</v>
      </c>
      <c r="AA17" s="17" t="s">
        <v>79</v>
      </c>
      <c r="AB17" s="17" t="s">
        <v>79</v>
      </c>
      <c r="AC17" s="59"/>
      <c r="AD17" s="59" t="s">
        <v>158</v>
      </c>
      <c r="AE17" s="35">
        <v>336</v>
      </c>
      <c r="AF17" s="35"/>
      <c r="AG17" s="175" t="s">
        <v>160</v>
      </c>
      <c r="AH17" s="1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</row>
    <row r="18" spans="1:137" ht="24.95" customHeight="1" thickBot="1">
      <c r="A18" s="18"/>
      <c r="B18" s="189"/>
      <c r="C18" s="190"/>
      <c r="D18" s="149" t="s">
        <v>107</v>
      </c>
      <c r="E18" s="107"/>
      <c r="F18" s="41"/>
      <c r="G18" s="41"/>
      <c r="H18" s="37"/>
      <c r="I18" s="94"/>
      <c r="J18" s="95"/>
      <c r="K18" s="55"/>
      <c r="L18" s="95"/>
      <c r="M18" s="95"/>
      <c r="N18" s="95"/>
      <c r="O18" s="95"/>
      <c r="P18" s="95"/>
      <c r="Q18" s="26" t="s">
        <v>119</v>
      </c>
      <c r="R18" s="26" t="s">
        <v>119</v>
      </c>
      <c r="S18" s="26" t="s">
        <v>119</v>
      </c>
      <c r="T18" s="26" t="s">
        <v>119</v>
      </c>
      <c r="U18" s="26" t="s">
        <v>119</v>
      </c>
      <c r="V18" s="83" t="s">
        <v>78</v>
      </c>
      <c r="W18" s="95"/>
      <c r="X18" s="95"/>
      <c r="Y18" s="95" t="s">
        <v>79</v>
      </c>
      <c r="Z18" s="95" t="s">
        <v>79</v>
      </c>
      <c r="AA18" s="95" t="s">
        <v>79</v>
      </c>
      <c r="AB18" s="95" t="s">
        <v>79</v>
      </c>
      <c r="AC18" s="96"/>
      <c r="AD18" s="59" t="s">
        <v>158</v>
      </c>
      <c r="AE18" s="40">
        <v>48</v>
      </c>
      <c r="AF18" s="40"/>
      <c r="AG18" s="175" t="s">
        <v>160</v>
      </c>
      <c r="AH18" s="10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</row>
    <row r="19" spans="1:137" ht="24.95" customHeight="1" thickBot="1">
      <c r="A19" s="18"/>
      <c r="B19" s="189"/>
      <c r="C19" s="190"/>
      <c r="D19" s="149" t="s">
        <v>109</v>
      </c>
      <c r="E19" s="107"/>
      <c r="F19" s="41"/>
      <c r="G19" s="41"/>
      <c r="H19" s="37"/>
      <c r="I19" s="94"/>
      <c r="J19" s="95"/>
      <c r="K19" s="55"/>
      <c r="L19" s="95"/>
      <c r="M19" s="95"/>
      <c r="N19" s="95"/>
      <c r="O19" s="95"/>
      <c r="P19" s="95"/>
      <c r="Q19" s="26" t="s">
        <v>119</v>
      </c>
      <c r="R19" s="26" t="s">
        <v>119</v>
      </c>
      <c r="S19" s="26" t="s">
        <v>119</v>
      </c>
      <c r="T19" s="26" t="s">
        <v>119</v>
      </c>
      <c r="U19" s="26" t="s">
        <v>119</v>
      </c>
      <c r="V19" s="83" t="s">
        <v>78</v>
      </c>
      <c r="W19" s="95"/>
      <c r="X19" s="95"/>
      <c r="Y19" s="95" t="s">
        <v>79</v>
      </c>
      <c r="Z19" s="95" t="s">
        <v>79</v>
      </c>
      <c r="AA19" s="95" t="s">
        <v>79</v>
      </c>
      <c r="AB19" s="95" t="s">
        <v>79</v>
      </c>
      <c r="AC19" s="96"/>
      <c r="AD19" s="59" t="s">
        <v>158</v>
      </c>
      <c r="AE19" s="40">
        <v>108</v>
      </c>
      <c r="AF19" s="40"/>
      <c r="AG19" s="175" t="s">
        <v>160</v>
      </c>
      <c r="AH19" s="10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</row>
    <row r="20" spans="1:137" ht="24.95" customHeight="1" thickBot="1">
      <c r="A20" s="18"/>
      <c r="B20" s="189"/>
      <c r="C20" s="190"/>
      <c r="D20" s="149" t="s">
        <v>108</v>
      </c>
      <c r="E20" s="107"/>
      <c r="F20" s="41"/>
      <c r="G20" s="41"/>
      <c r="H20" s="37"/>
      <c r="I20" s="94"/>
      <c r="J20" s="95"/>
      <c r="K20" s="55"/>
      <c r="L20" s="95"/>
      <c r="M20" s="95"/>
      <c r="N20" s="95"/>
      <c r="O20" s="95"/>
      <c r="P20" s="95"/>
      <c r="Q20" s="26" t="s">
        <v>119</v>
      </c>
      <c r="R20" s="26" t="s">
        <v>119</v>
      </c>
      <c r="S20" s="26" t="s">
        <v>119</v>
      </c>
      <c r="T20" s="26" t="s">
        <v>119</v>
      </c>
      <c r="U20" s="26" t="s">
        <v>119</v>
      </c>
      <c r="V20" s="83" t="s">
        <v>78</v>
      </c>
      <c r="W20" s="95"/>
      <c r="X20" s="95"/>
      <c r="Y20" s="95" t="s">
        <v>79</v>
      </c>
      <c r="Z20" s="95" t="s">
        <v>79</v>
      </c>
      <c r="AA20" s="95" t="s">
        <v>79</v>
      </c>
      <c r="AB20" s="95" t="s">
        <v>79</v>
      </c>
      <c r="AC20" s="96"/>
      <c r="AD20" s="59" t="s">
        <v>158</v>
      </c>
      <c r="AE20" s="40">
        <v>1469</v>
      </c>
      <c r="AF20" s="40"/>
      <c r="AG20" s="175" t="s">
        <v>160</v>
      </c>
      <c r="AH20" s="10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</row>
    <row r="21" spans="1:137" ht="24.95" customHeight="1" thickBot="1">
      <c r="A21" s="18"/>
      <c r="B21" s="189"/>
      <c r="C21" s="190"/>
      <c r="D21" s="149" t="s">
        <v>111</v>
      </c>
      <c r="E21" s="107"/>
      <c r="F21" s="41"/>
      <c r="G21" s="41"/>
      <c r="H21" s="37"/>
      <c r="I21" s="94"/>
      <c r="J21" s="95"/>
      <c r="K21" s="55"/>
      <c r="L21" s="95"/>
      <c r="M21" s="95"/>
      <c r="N21" s="95"/>
      <c r="O21" s="95"/>
      <c r="P21" s="95"/>
      <c r="Q21" s="26" t="s">
        <v>119</v>
      </c>
      <c r="R21" s="26" t="s">
        <v>119</v>
      </c>
      <c r="S21" s="26" t="s">
        <v>119</v>
      </c>
      <c r="T21" s="26" t="s">
        <v>119</v>
      </c>
      <c r="U21" s="26" t="s">
        <v>119</v>
      </c>
      <c r="V21" s="83" t="s">
        <v>78</v>
      </c>
      <c r="W21" s="95"/>
      <c r="X21" s="95"/>
      <c r="Y21" s="95" t="s">
        <v>79</v>
      </c>
      <c r="Z21" s="95" t="s">
        <v>79</v>
      </c>
      <c r="AA21" s="95" t="s">
        <v>79</v>
      </c>
      <c r="AB21" s="95" t="s">
        <v>79</v>
      </c>
      <c r="AC21" s="96"/>
      <c r="AD21" s="59" t="s">
        <v>158</v>
      </c>
      <c r="AE21" s="40">
        <v>207</v>
      </c>
      <c r="AF21" s="40"/>
      <c r="AG21" s="175" t="s">
        <v>160</v>
      </c>
      <c r="AH21" s="10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</row>
    <row r="22" spans="1:137" ht="24.95" customHeight="1" thickBot="1">
      <c r="A22" s="18"/>
      <c r="B22" s="189"/>
      <c r="C22" s="190"/>
      <c r="D22" s="149" t="s">
        <v>98</v>
      </c>
      <c r="E22" s="107"/>
      <c r="F22" s="41"/>
      <c r="G22" s="41"/>
      <c r="H22" s="37"/>
      <c r="I22" s="94"/>
      <c r="J22" s="95"/>
      <c r="K22" s="55"/>
      <c r="L22" s="95"/>
      <c r="M22" s="95"/>
      <c r="N22" s="95"/>
      <c r="O22" s="95"/>
      <c r="P22" s="95"/>
      <c r="Q22" s="26" t="s">
        <v>119</v>
      </c>
      <c r="R22" s="26" t="s">
        <v>119</v>
      </c>
      <c r="S22" s="26" t="s">
        <v>119</v>
      </c>
      <c r="T22" s="26" t="s">
        <v>119</v>
      </c>
      <c r="U22" s="26" t="s">
        <v>119</v>
      </c>
      <c r="V22" s="83" t="s">
        <v>78</v>
      </c>
      <c r="W22" s="95"/>
      <c r="X22" s="95"/>
      <c r="Y22" s="95" t="s">
        <v>79</v>
      </c>
      <c r="Z22" s="95" t="s">
        <v>79</v>
      </c>
      <c r="AA22" s="95" t="s">
        <v>79</v>
      </c>
      <c r="AB22" s="95" t="s">
        <v>79</v>
      </c>
      <c r="AC22" s="96"/>
      <c r="AD22" s="59" t="s">
        <v>158</v>
      </c>
      <c r="AE22" s="40">
        <v>641</v>
      </c>
      <c r="AF22" s="40"/>
      <c r="AG22" s="175" t="s">
        <v>160</v>
      </c>
      <c r="AH22" s="10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</row>
    <row r="23" spans="1:137" ht="24.95" customHeight="1" thickBot="1">
      <c r="A23" s="18"/>
      <c r="B23" s="189"/>
      <c r="C23" s="190"/>
      <c r="D23" s="149" t="s">
        <v>110</v>
      </c>
      <c r="E23" s="107"/>
      <c r="F23" s="41"/>
      <c r="G23" s="41"/>
      <c r="H23" s="37"/>
      <c r="I23" s="94"/>
      <c r="J23" s="95"/>
      <c r="K23" s="55"/>
      <c r="L23" s="95"/>
      <c r="M23" s="95"/>
      <c r="N23" s="95"/>
      <c r="O23" s="95"/>
      <c r="P23" s="95"/>
      <c r="Q23" s="26" t="s">
        <v>119</v>
      </c>
      <c r="R23" s="26" t="s">
        <v>119</v>
      </c>
      <c r="S23" s="26" t="s">
        <v>119</v>
      </c>
      <c r="T23" s="26" t="s">
        <v>119</v>
      </c>
      <c r="U23" s="26" t="s">
        <v>119</v>
      </c>
      <c r="V23" s="83" t="s">
        <v>78</v>
      </c>
      <c r="W23" s="95"/>
      <c r="X23" s="95"/>
      <c r="Y23" s="95" t="s">
        <v>79</v>
      </c>
      <c r="Z23" s="95" t="s">
        <v>79</v>
      </c>
      <c r="AA23" s="95" t="s">
        <v>79</v>
      </c>
      <c r="AB23" s="95" t="s">
        <v>79</v>
      </c>
      <c r="AC23" s="96"/>
      <c r="AD23" s="59" t="s">
        <v>158</v>
      </c>
      <c r="AE23" s="40">
        <v>4955</v>
      </c>
      <c r="AF23" s="40"/>
      <c r="AG23" s="175" t="s">
        <v>160</v>
      </c>
      <c r="AH23" s="10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</row>
    <row r="24" spans="1:137" ht="24.95" customHeight="1" thickBot="1">
      <c r="A24" s="18"/>
      <c r="B24" s="189"/>
      <c r="C24" s="190"/>
      <c r="D24" s="149" t="s">
        <v>83</v>
      </c>
      <c r="E24" s="107" t="s">
        <v>24</v>
      </c>
      <c r="F24" s="41"/>
      <c r="G24" s="41" t="s">
        <v>25</v>
      </c>
      <c r="H24" s="37" t="s">
        <v>26</v>
      </c>
      <c r="I24" s="94">
        <v>829219441</v>
      </c>
      <c r="J24" s="95" t="s">
        <v>46</v>
      </c>
      <c r="K24" s="55" t="s">
        <v>46</v>
      </c>
      <c r="L24" s="95" t="s">
        <v>46</v>
      </c>
      <c r="M24" s="95" t="s">
        <v>46</v>
      </c>
      <c r="N24" s="95" t="s">
        <v>46</v>
      </c>
      <c r="O24" s="95"/>
      <c r="P24" s="95"/>
      <c r="Q24" s="26" t="s">
        <v>119</v>
      </c>
      <c r="R24" s="26" t="s">
        <v>119</v>
      </c>
      <c r="S24" s="26" t="s">
        <v>119</v>
      </c>
      <c r="T24" s="26" t="s">
        <v>119</v>
      </c>
      <c r="U24" s="26" t="s">
        <v>119</v>
      </c>
      <c r="V24" s="83" t="s">
        <v>78</v>
      </c>
      <c r="W24" s="95"/>
      <c r="X24" s="95"/>
      <c r="Y24" s="95" t="s">
        <v>79</v>
      </c>
      <c r="Z24" s="95" t="s">
        <v>79</v>
      </c>
      <c r="AA24" s="95" t="s">
        <v>79</v>
      </c>
      <c r="AB24" s="95" t="s">
        <v>79</v>
      </c>
      <c r="AC24" s="96"/>
      <c r="AD24" s="59" t="s">
        <v>158</v>
      </c>
      <c r="AE24" s="40">
        <v>4565</v>
      </c>
      <c r="AF24" s="40"/>
      <c r="AG24" s="175" t="s">
        <v>160</v>
      </c>
      <c r="AH24" s="10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</row>
    <row r="25" spans="1:137" ht="24.95" customHeight="1" thickBot="1">
      <c r="A25" s="18"/>
      <c r="B25" s="189"/>
      <c r="C25" s="190"/>
      <c r="D25" s="149" t="s">
        <v>99</v>
      </c>
      <c r="E25" s="123"/>
      <c r="F25" s="61"/>
      <c r="G25" s="62"/>
      <c r="H25" s="61"/>
      <c r="I25" s="61"/>
      <c r="J25" s="61"/>
      <c r="K25" s="61"/>
      <c r="L25" s="61"/>
      <c r="M25" s="61"/>
      <c r="N25" s="61"/>
      <c r="O25" s="61"/>
      <c r="P25" s="61"/>
      <c r="Q25" s="26" t="s">
        <v>119</v>
      </c>
      <c r="R25" s="26" t="s">
        <v>119</v>
      </c>
      <c r="S25" s="26" t="s">
        <v>119</v>
      </c>
      <c r="T25" s="26" t="s">
        <v>119</v>
      </c>
      <c r="U25" s="26" t="s">
        <v>119</v>
      </c>
      <c r="V25" s="83" t="s">
        <v>78</v>
      </c>
      <c r="W25" s="95"/>
      <c r="X25" s="95"/>
      <c r="Y25" s="95" t="s">
        <v>79</v>
      </c>
      <c r="Z25" s="95" t="s">
        <v>79</v>
      </c>
      <c r="AA25" s="95" t="s">
        <v>79</v>
      </c>
      <c r="AB25" s="95" t="s">
        <v>79</v>
      </c>
      <c r="AC25" s="96"/>
      <c r="AD25" s="59" t="s">
        <v>158</v>
      </c>
      <c r="AE25" s="40">
        <v>32</v>
      </c>
      <c r="AF25" s="40"/>
      <c r="AG25" s="175" t="s">
        <v>160</v>
      </c>
      <c r="AH25" s="10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</row>
    <row r="26" spans="1:137" ht="24.95" customHeight="1" thickBot="1">
      <c r="A26" s="18"/>
      <c r="B26" s="189"/>
      <c r="C26" s="190"/>
      <c r="D26" s="149" t="s">
        <v>94</v>
      </c>
      <c r="E26" s="107" t="s">
        <v>18</v>
      </c>
      <c r="F26" s="41" t="s">
        <v>27</v>
      </c>
      <c r="G26" s="41"/>
      <c r="H26" s="37" t="s">
        <v>28</v>
      </c>
      <c r="I26" s="94">
        <v>187005450</v>
      </c>
      <c r="J26" s="95" t="s">
        <v>46</v>
      </c>
      <c r="K26" s="55" t="s">
        <v>46</v>
      </c>
      <c r="L26" s="95" t="s">
        <v>46</v>
      </c>
      <c r="M26" s="95" t="s">
        <v>46</v>
      </c>
      <c r="N26" s="95" t="s">
        <v>46</v>
      </c>
      <c r="O26" s="95"/>
      <c r="P26" s="95"/>
      <c r="Q26" s="26" t="s">
        <v>119</v>
      </c>
      <c r="R26" s="26" t="s">
        <v>119</v>
      </c>
      <c r="S26" s="26" t="s">
        <v>119</v>
      </c>
      <c r="T26" s="26" t="s">
        <v>119</v>
      </c>
      <c r="U26" s="26" t="s">
        <v>119</v>
      </c>
      <c r="V26" s="83" t="s">
        <v>78</v>
      </c>
      <c r="W26" s="95"/>
      <c r="X26" s="95"/>
      <c r="Y26" s="95" t="s">
        <v>79</v>
      </c>
      <c r="Z26" s="95" t="s">
        <v>79</v>
      </c>
      <c r="AA26" s="95" t="s">
        <v>79</v>
      </c>
      <c r="AB26" s="95" t="s">
        <v>79</v>
      </c>
      <c r="AC26" s="96"/>
      <c r="AD26" s="59" t="s">
        <v>158</v>
      </c>
      <c r="AE26" s="40">
        <v>4803</v>
      </c>
      <c r="AF26" s="40"/>
      <c r="AG26" s="175" t="s">
        <v>160</v>
      </c>
      <c r="AH26" s="10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</row>
    <row r="27" spans="1:137" ht="24.95" customHeight="1" thickBot="1">
      <c r="A27" s="18"/>
      <c r="B27" s="189"/>
      <c r="C27" s="190"/>
      <c r="D27" s="149" t="s">
        <v>95</v>
      </c>
      <c r="E27" s="107" t="s">
        <v>8</v>
      </c>
      <c r="F27" s="41"/>
      <c r="G27" s="41" t="s">
        <v>29</v>
      </c>
      <c r="H27" s="37" t="s">
        <v>30</v>
      </c>
      <c r="I27" s="94">
        <v>579074114</v>
      </c>
      <c r="J27" s="95" t="s">
        <v>46</v>
      </c>
      <c r="K27" s="55" t="s">
        <v>46</v>
      </c>
      <c r="L27" s="95" t="s">
        <v>46</v>
      </c>
      <c r="M27" s="95" t="s">
        <v>46</v>
      </c>
      <c r="N27" s="95" t="s">
        <v>46</v>
      </c>
      <c r="O27" s="95"/>
      <c r="P27" s="95"/>
      <c r="Q27" s="26" t="s">
        <v>119</v>
      </c>
      <c r="R27" s="26" t="s">
        <v>119</v>
      </c>
      <c r="S27" s="26" t="s">
        <v>119</v>
      </c>
      <c r="T27" s="26" t="s">
        <v>119</v>
      </c>
      <c r="U27" s="26" t="s">
        <v>119</v>
      </c>
      <c r="V27" s="83" t="s">
        <v>78</v>
      </c>
      <c r="W27" s="95"/>
      <c r="X27" s="95"/>
      <c r="Y27" s="95" t="s">
        <v>79</v>
      </c>
      <c r="Z27" s="95" t="s">
        <v>79</v>
      </c>
      <c r="AA27" s="95" t="s">
        <v>79</v>
      </c>
      <c r="AB27" s="95" t="s">
        <v>79</v>
      </c>
      <c r="AC27" s="96"/>
      <c r="AD27" s="59" t="s">
        <v>158</v>
      </c>
      <c r="AE27" s="40">
        <v>1046</v>
      </c>
      <c r="AF27" s="40"/>
      <c r="AG27" s="175" t="s">
        <v>160</v>
      </c>
      <c r="AH27" s="10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</row>
    <row r="28" spans="1:137" ht="24.95" customHeight="1" thickBot="1">
      <c r="A28" s="18"/>
      <c r="B28" s="189"/>
      <c r="C28" s="190"/>
      <c r="D28" s="149" t="s">
        <v>96</v>
      </c>
      <c r="E28" s="107" t="s">
        <v>8</v>
      </c>
      <c r="F28" s="41"/>
      <c r="G28" s="41" t="s">
        <v>31</v>
      </c>
      <c r="H28" s="37" t="s">
        <v>32</v>
      </c>
      <c r="I28" s="94">
        <v>847016876</v>
      </c>
      <c r="J28" s="95" t="s">
        <v>46</v>
      </c>
      <c r="K28" s="55" t="s">
        <v>46</v>
      </c>
      <c r="L28" s="95" t="s">
        <v>46</v>
      </c>
      <c r="M28" s="95" t="s">
        <v>46</v>
      </c>
      <c r="N28" s="95" t="s">
        <v>46</v>
      </c>
      <c r="O28" s="95"/>
      <c r="P28" s="95"/>
      <c r="Q28" s="26" t="s">
        <v>119</v>
      </c>
      <c r="R28" s="26" t="s">
        <v>119</v>
      </c>
      <c r="S28" s="26" t="s">
        <v>119</v>
      </c>
      <c r="T28" s="26" t="s">
        <v>119</v>
      </c>
      <c r="U28" s="26" t="s">
        <v>119</v>
      </c>
      <c r="V28" s="83" t="s">
        <v>78</v>
      </c>
      <c r="W28" s="95"/>
      <c r="X28" s="95"/>
      <c r="Y28" s="95" t="s">
        <v>79</v>
      </c>
      <c r="Z28" s="95" t="s">
        <v>79</v>
      </c>
      <c r="AA28" s="95" t="s">
        <v>79</v>
      </c>
      <c r="AB28" s="95" t="s">
        <v>79</v>
      </c>
      <c r="AC28" s="96"/>
      <c r="AD28" s="59" t="s">
        <v>158</v>
      </c>
      <c r="AE28" s="40">
        <v>427</v>
      </c>
      <c r="AF28" s="40"/>
      <c r="AG28" s="175" t="s">
        <v>160</v>
      </c>
      <c r="AH28" s="10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</row>
    <row r="29" spans="1:137" ht="24.95" customHeight="1" thickBot="1">
      <c r="A29" s="18"/>
      <c r="B29" s="189"/>
      <c r="C29" s="190"/>
      <c r="D29" s="149" t="s">
        <v>84</v>
      </c>
      <c r="E29" s="107"/>
      <c r="F29" s="41"/>
      <c r="G29" s="41"/>
      <c r="H29" s="37"/>
      <c r="I29" s="94"/>
      <c r="J29" s="95"/>
      <c r="K29" s="55"/>
      <c r="L29" s="95"/>
      <c r="M29" s="95"/>
      <c r="N29" s="95"/>
      <c r="O29" s="95"/>
      <c r="P29" s="95"/>
      <c r="Q29" s="26" t="s">
        <v>119</v>
      </c>
      <c r="R29" s="26" t="s">
        <v>119</v>
      </c>
      <c r="S29" s="26" t="s">
        <v>119</v>
      </c>
      <c r="T29" s="26" t="s">
        <v>119</v>
      </c>
      <c r="U29" s="26" t="s">
        <v>119</v>
      </c>
      <c r="V29" s="83" t="s">
        <v>78</v>
      </c>
      <c r="W29" s="95"/>
      <c r="X29" s="95"/>
      <c r="Y29" s="95" t="s">
        <v>79</v>
      </c>
      <c r="Z29" s="95" t="s">
        <v>79</v>
      </c>
      <c r="AA29" s="95" t="s">
        <v>79</v>
      </c>
      <c r="AB29" s="95" t="s">
        <v>79</v>
      </c>
      <c r="AC29" s="96"/>
      <c r="AD29" s="59" t="s">
        <v>158</v>
      </c>
      <c r="AE29" s="40">
        <v>689</v>
      </c>
      <c r="AF29" s="40"/>
      <c r="AG29" s="175" t="s">
        <v>160</v>
      </c>
      <c r="AH29" s="10"/>
      <c r="AI29" s="4"/>
      <c r="AJ29" s="4"/>
      <c r="AK29" s="4"/>
      <c r="AL29" s="4"/>
      <c r="AM29" s="4"/>
      <c r="AN29" s="4"/>
      <c r="AO29" s="4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</row>
    <row r="30" spans="1:137" ht="24.95" customHeight="1" thickBot="1">
      <c r="A30" s="18"/>
      <c r="B30" s="189"/>
      <c r="C30" s="190"/>
      <c r="D30" s="149" t="s">
        <v>97</v>
      </c>
      <c r="E30" s="107"/>
      <c r="F30" s="41"/>
      <c r="G30" s="41"/>
      <c r="H30" s="37"/>
      <c r="I30" s="94"/>
      <c r="J30" s="95"/>
      <c r="K30" s="55"/>
      <c r="L30" s="95"/>
      <c r="M30" s="95"/>
      <c r="N30" s="95"/>
      <c r="O30" s="95"/>
      <c r="P30" s="95"/>
      <c r="Q30" s="26" t="s">
        <v>119</v>
      </c>
      <c r="R30" s="26" t="s">
        <v>119</v>
      </c>
      <c r="S30" s="26" t="s">
        <v>119</v>
      </c>
      <c r="T30" s="26" t="s">
        <v>119</v>
      </c>
      <c r="U30" s="26" t="s">
        <v>119</v>
      </c>
      <c r="V30" s="83" t="s">
        <v>78</v>
      </c>
      <c r="W30" s="95"/>
      <c r="X30" s="95"/>
      <c r="Y30" s="95" t="s">
        <v>79</v>
      </c>
      <c r="Z30" s="95" t="s">
        <v>79</v>
      </c>
      <c r="AA30" s="95" t="s">
        <v>79</v>
      </c>
      <c r="AB30" s="95" t="s">
        <v>79</v>
      </c>
      <c r="AC30" s="96"/>
      <c r="AD30" s="59" t="s">
        <v>158</v>
      </c>
      <c r="AE30" s="40">
        <v>2677</v>
      </c>
      <c r="AF30" s="40"/>
      <c r="AG30" s="175" t="s">
        <v>160</v>
      </c>
      <c r="AH30" s="10"/>
      <c r="AI30" s="4"/>
      <c r="AJ30" s="4"/>
      <c r="AK30" s="4"/>
      <c r="AL30" s="4"/>
      <c r="AM30" s="4"/>
      <c r="AN30" s="4"/>
      <c r="AO30" s="4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</row>
    <row r="31" spans="1:137" ht="24.95" customHeight="1" thickBot="1">
      <c r="A31" s="18"/>
      <c r="B31" s="189"/>
      <c r="C31" s="190"/>
      <c r="D31" s="149" t="s">
        <v>85</v>
      </c>
      <c r="E31" s="107"/>
      <c r="F31" s="41"/>
      <c r="G31" s="41"/>
      <c r="H31" s="37"/>
      <c r="I31" s="94"/>
      <c r="J31" s="95"/>
      <c r="K31" s="55"/>
      <c r="L31" s="95"/>
      <c r="M31" s="95"/>
      <c r="N31" s="95"/>
      <c r="O31" s="95"/>
      <c r="P31" s="95"/>
      <c r="Q31" s="26" t="s">
        <v>119</v>
      </c>
      <c r="R31" s="26" t="s">
        <v>119</v>
      </c>
      <c r="S31" s="26" t="s">
        <v>119</v>
      </c>
      <c r="T31" s="26" t="s">
        <v>119</v>
      </c>
      <c r="U31" s="26" t="s">
        <v>119</v>
      </c>
      <c r="V31" s="83" t="s">
        <v>78</v>
      </c>
      <c r="W31" s="95"/>
      <c r="X31" s="95"/>
      <c r="Y31" s="95" t="s">
        <v>79</v>
      </c>
      <c r="Z31" s="95" t="s">
        <v>79</v>
      </c>
      <c r="AA31" s="95" t="s">
        <v>79</v>
      </c>
      <c r="AB31" s="95" t="s">
        <v>79</v>
      </c>
      <c r="AC31" s="96"/>
      <c r="AD31" s="59" t="s">
        <v>158</v>
      </c>
      <c r="AE31" s="40">
        <v>1755</v>
      </c>
      <c r="AF31" s="40"/>
      <c r="AG31" s="175" t="s">
        <v>160</v>
      </c>
      <c r="AH31" s="10"/>
      <c r="AI31" s="4"/>
      <c r="AJ31" s="4"/>
      <c r="AK31" s="4"/>
      <c r="AL31" s="4"/>
      <c r="AM31" s="4"/>
      <c r="AN31" s="4"/>
      <c r="AO31" s="4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</row>
    <row r="32" spans="1:137" ht="24.95" customHeight="1" thickBot="1">
      <c r="A32" s="18"/>
      <c r="B32" s="189"/>
      <c r="C32" s="190"/>
      <c r="D32" s="149" t="s">
        <v>86</v>
      </c>
      <c r="E32" s="107"/>
      <c r="F32" s="41"/>
      <c r="G32" s="41"/>
      <c r="H32" s="37"/>
      <c r="I32" s="94"/>
      <c r="J32" s="95"/>
      <c r="K32" s="55"/>
      <c r="L32" s="95"/>
      <c r="M32" s="95"/>
      <c r="N32" s="95"/>
      <c r="O32" s="95"/>
      <c r="P32" s="95"/>
      <c r="Q32" s="26" t="s">
        <v>119</v>
      </c>
      <c r="R32" s="26" t="s">
        <v>119</v>
      </c>
      <c r="S32" s="26" t="s">
        <v>119</v>
      </c>
      <c r="T32" s="26" t="s">
        <v>119</v>
      </c>
      <c r="U32" s="26" t="s">
        <v>119</v>
      </c>
      <c r="V32" s="83" t="s">
        <v>78</v>
      </c>
      <c r="W32" s="95"/>
      <c r="X32" s="95"/>
      <c r="Y32" s="95" t="s">
        <v>79</v>
      </c>
      <c r="Z32" s="95" t="s">
        <v>79</v>
      </c>
      <c r="AA32" s="95" t="s">
        <v>79</v>
      </c>
      <c r="AB32" s="95" t="s">
        <v>79</v>
      </c>
      <c r="AC32" s="96"/>
      <c r="AD32" s="59" t="s">
        <v>158</v>
      </c>
      <c r="AE32" s="40">
        <v>480</v>
      </c>
      <c r="AF32" s="40"/>
      <c r="AG32" s="175" t="s">
        <v>160</v>
      </c>
      <c r="AH32" s="10"/>
      <c r="AI32" s="4"/>
      <c r="AJ32" s="4"/>
      <c r="AK32" s="4"/>
      <c r="AL32" s="4"/>
      <c r="AM32" s="4"/>
      <c r="AN32" s="4"/>
      <c r="AO32" s="4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</row>
    <row r="33" spans="1:137" ht="24.95" customHeight="1" thickBot="1">
      <c r="A33" s="18"/>
      <c r="B33" s="189"/>
      <c r="C33" s="190"/>
      <c r="D33" s="149" t="s">
        <v>87</v>
      </c>
      <c r="E33" s="107"/>
      <c r="F33" s="41"/>
      <c r="G33" s="41"/>
      <c r="H33" s="37"/>
      <c r="I33" s="94"/>
      <c r="J33" s="95"/>
      <c r="K33" s="55"/>
      <c r="L33" s="95"/>
      <c r="M33" s="95"/>
      <c r="N33" s="95"/>
      <c r="O33" s="95"/>
      <c r="P33" s="95"/>
      <c r="Q33" s="26" t="s">
        <v>119</v>
      </c>
      <c r="R33" s="26" t="s">
        <v>119</v>
      </c>
      <c r="S33" s="26" t="s">
        <v>119</v>
      </c>
      <c r="T33" s="26" t="s">
        <v>119</v>
      </c>
      <c r="U33" s="26" t="s">
        <v>119</v>
      </c>
      <c r="V33" s="83" t="s">
        <v>78</v>
      </c>
      <c r="W33" s="95"/>
      <c r="X33" s="95"/>
      <c r="Y33" s="95" t="s">
        <v>79</v>
      </c>
      <c r="Z33" s="95" t="s">
        <v>79</v>
      </c>
      <c r="AA33" s="95" t="s">
        <v>79</v>
      </c>
      <c r="AB33" s="95" t="s">
        <v>79</v>
      </c>
      <c r="AC33" s="96"/>
      <c r="AD33" s="59" t="s">
        <v>158</v>
      </c>
      <c r="AE33" s="40">
        <v>1195</v>
      </c>
      <c r="AF33" s="40"/>
      <c r="AG33" s="175" t="s">
        <v>160</v>
      </c>
      <c r="AH33" s="10"/>
      <c r="AI33" s="4"/>
      <c r="AJ33" s="4"/>
      <c r="AK33" s="4"/>
      <c r="AL33" s="4"/>
      <c r="AM33" s="4"/>
      <c r="AN33" s="4"/>
      <c r="AO33" s="4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</row>
    <row r="34" spans="1:137" ht="24.95" customHeight="1" thickBot="1">
      <c r="A34" s="18"/>
      <c r="B34" s="189"/>
      <c r="C34" s="190"/>
      <c r="D34" s="149" t="s">
        <v>88</v>
      </c>
      <c r="E34" s="107"/>
      <c r="F34" s="41"/>
      <c r="G34" s="41"/>
      <c r="H34" s="37"/>
      <c r="I34" s="94"/>
      <c r="J34" s="95"/>
      <c r="K34" s="55"/>
      <c r="L34" s="95"/>
      <c r="M34" s="95"/>
      <c r="N34" s="95"/>
      <c r="O34" s="95"/>
      <c r="P34" s="95"/>
      <c r="Q34" s="26" t="s">
        <v>119</v>
      </c>
      <c r="R34" s="26" t="s">
        <v>119</v>
      </c>
      <c r="S34" s="26" t="s">
        <v>119</v>
      </c>
      <c r="T34" s="26" t="s">
        <v>119</v>
      </c>
      <c r="U34" s="26" t="s">
        <v>119</v>
      </c>
      <c r="V34" s="83" t="s">
        <v>78</v>
      </c>
      <c r="W34" s="95"/>
      <c r="X34" s="95"/>
      <c r="Y34" s="95" t="s">
        <v>79</v>
      </c>
      <c r="Z34" s="95" t="s">
        <v>79</v>
      </c>
      <c r="AA34" s="95" t="s">
        <v>79</v>
      </c>
      <c r="AB34" s="95" t="s">
        <v>79</v>
      </c>
      <c r="AC34" s="96"/>
      <c r="AD34" s="59" t="s">
        <v>158</v>
      </c>
      <c r="AE34" s="40">
        <v>1419</v>
      </c>
      <c r="AF34" s="40"/>
      <c r="AG34" s="175" t="s">
        <v>160</v>
      </c>
      <c r="AH34" s="10"/>
      <c r="AI34" s="4"/>
      <c r="AJ34" s="4"/>
      <c r="AK34" s="4"/>
      <c r="AL34" s="4"/>
      <c r="AM34" s="4"/>
      <c r="AN34" s="4"/>
      <c r="AO34" s="4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</row>
    <row r="35" spans="1:137" ht="24.95" customHeight="1" thickBot="1">
      <c r="A35" s="18"/>
      <c r="B35" s="189"/>
      <c r="C35" s="190"/>
      <c r="D35" s="149" t="s">
        <v>101</v>
      </c>
      <c r="E35" s="107"/>
      <c r="F35" s="41"/>
      <c r="G35" s="41"/>
      <c r="H35" s="37"/>
      <c r="I35" s="94"/>
      <c r="J35" s="95"/>
      <c r="K35" s="55"/>
      <c r="L35" s="95"/>
      <c r="M35" s="95"/>
      <c r="N35" s="95"/>
      <c r="O35" s="95"/>
      <c r="P35" s="95"/>
      <c r="Q35" s="26" t="s">
        <v>119</v>
      </c>
      <c r="R35" s="26" t="s">
        <v>119</v>
      </c>
      <c r="S35" s="26" t="s">
        <v>119</v>
      </c>
      <c r="T35" s="26" t="s">
        <v>119</v>
      </c>
      <c r="U35" s="26" t="s">
        <v>119</v>
      </c>
      <c r="V35" s="83" t="s">
        <v>78</v>
      </c>
      <c r="W35" s="95"/>
      <c r="X35" s="95"/>
      <c r="Y35" s="95" t="s">
        <v>79</v>
      </c>
      <c r="Z35" s="95" t="s">
        <v>79</v>
      </c>
      <c r="AA35" s="95" t="s">
        <v>79</v>
      </c>
      <c r="AB35" s="95" t="s">
        <v>79</v>
      </c>
      <c r="AC35" s="96"/>
      <c r="AD35" s="59" t="s">
        <v>158</v>
      </c>
      <c r="AE35" s="40">
        <v>759</v>
      </c>
      <c r="AF35" s="40"/>
      <c r="AG35" s="175" t="s">
        <v>160</v>
      </c>
      <c r="AH35" s="10"/>
      <c r="AI35" s="4"/>
      <c r="AJ35" s="4"/>
      <c r="AK35" s="4"/>
      <c r="AL35" s="4"/>
      <c r="AM35" s="4"/>
      <c r="AN35" s="4"/>
      <c r="AO35" s="4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</row>
    <row r="36" spans="1:137" ht="24.95" customHeight="1" thickBot="1">
      <c r="A36" s="18"/>
      <c r="B36" s="189"/>
      <c r="C36" s="190"/>
      <c r="D36" s="149" t="s">
        <v>91</v>
      </c>
      <c r="E36" s="107"/>
      <c r="F36" s="41"/>
      <c r="G36" s="41"/>
      <c r="H36" s="37"/>
      <c r="I36" s="94"/>
      <c r="J36" s="95"/>
      <c r="K36" s="55"/>
      <c r="L36" s="95"/>
      <c r="M36" s="95"/>
      <c r="N36" s="95"/>
      <c r="O36" s="95"/>
      <c r="P36" s="95"/>
      <c r="Q36" s="26" t="s">
        <v>119</v>
      </c>
      <c r="R36" s="26" t="s">
        <v>119</v>
      </c>
      <c r="S36" s="26" t="s">
        <v>119</v>
      </c>
      <c r="T36" s="26" t="s">
        <v>119</v>
      </c>
      <c r="U36" s="26" t="s">
        <v>119</v>
      </c>
      <c r="V36" s="83" t="s">
        <v>78</v>
      </c>
      <c r="W36" s="95"/>
      <c r="X36" s="95"/>
      <c r="Y36" s="95" t="s">
        <v>79</v>
      </c>
      <c r="Z36" s="95" t="s">
        <v>79</v>
      </c>
      <c r="AA36" s="95" t="s">
        <v>79</v>
      </c>
      <c r="AB36" s="95" t="s">
        <v>79</v>
      </c>
      <c r="AC36" s="96"/>
      <c r="AD36" s="59" t="s">
        <v>158</v>
      </c>
      <c r="AE36" s="40">
        <v>3181</v>
      </c>
      <c r="AF36" s="40"/>
      <c r="AG36" s="175" t="s">
        <v>160</v>
      </c>
      <c r="AH36" s="10"/>
      <c r="AI36" s="4"/>
      <c r="AJ36" s="4"/>
      <c r="AK36" s="4"/>
      <c r="AL36" s="4"/>
      <c r="AM36" s="4"/>
      <c r="AN36" s="4"/>
      <c r="AO36" s="4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</row>
    <row r="37" spans="1:137" ht="24.95" customHeight="1" thickBot="1">
      <c r="A37" s="18"/>
      <c r="B37" s="189"/>
      <c r="C37" s="190"/>
      <c r="D37" s="149" t="s">
        <v>92</v>
      </c>
      <c r="E37" s="107"/>
      <c r="F37" s="41"/>
      <c r="G37" s="41"/>
      <c r="H37" s="37"/>
      <c r="I37" s="94"/>
      <c r="J37" s="95"/>
      <c r="K37" s="55"/>
      <c r="L37" s="95"/>
      <c r="M37" s="95"/>
      <c r="N37" s="95"/>
      <c r="O37" s="95"/>
      <c r="P37" s="95"/>
      <c r="Q37" s="26" t="s">
        <v>119</v>
      </c>
      <c r="R37" s="26" t="s">
        <v>119</v>
      </c>
      <c r="S37" s="26" t="s">
        <v>119</v>
      </c>
      <c r="T37" s="26" t="s">
        <v>119</v>
      </c>
      <c r="U37" s="26" t="s">
        <v>119</v>
      </c>
      <c r="V37" s="83" t="s">
        <v>78</v>
      </c>
      <c r="W37" s="95"/>
      <c r="X37" s="95"/>
      <c r="Y37" s="95" t="s">
        <v>79</v>
      </c>
      <c r="Z37" s="95" t="s">
        <v>79</v>
      </c>
      <c r="AA37" s="95" t="s">
        <v>79</v>
      </c>
      <c r="AB37" s="95" t="s">
        <v>79</v>
      </c>
      <c r="AC37" s="96"/>
      <c r="AD37" s="59" t="s">
        <v>158</v>
      </c>
      <c r="AE37" s="40">
        <v>6966</v>
      </c>
      <c r="AF37" s="40"/>
      <c r="AG37" s="175" t="s">
        <v>160</v>
      </c>
      <c r="AH37" s="10"/>
      <c r="AI37" s="4"/>
      <c r="AJ37" s="4"/>
      <c r="AK37" s="4"/>
      <c r="AL37" s="4"/>
      <c r="AM37" s="4"/>
      <c r="AN37" s="4"/>
      <c r="AO37" s="4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</row>
    <row r="38" spans="1:137" ht="24.95" customHeight="1" thickBot="1">
      <c r="A38" s="18"/>
      <c r="B38" s="189"/>
      <c r="C38" s="190"/>
      <c r="D38" s="149" t="s">
        <v>93</v>
      </c>
      <c r="E38" s="107"/>
      <c r="F38" s="41"/>
      <c r="G38" s="41"/>
      <c r="H38" s="37"/>
      <c r="I38" s="94"/>
      <c r="J38" s="95"/>
      <c r="K38" s="55"/>
      <c r="L38" s="95"/>
      <c r="M38" s="95"/>
      <c r="N38" s="95"/>
      <c r="O38" s="95"/>
      <c r="P38" s="95"/>
      <c r="Q38" s="26" t="s">
        <v>119</v>
      </c>
      <c r="R38" s="26" t="s">
        <v>119</v>
      </c>
      <c r="S38" s="26" t="s">
        <v>119</v>
      </c>
      <c r="T38" s="26" t="s">
        <v>119</v>
      </c>
      <c r="U38" s="26" t="s">
        <v>119</v>
      </c>
      <c r="V38" s="83" t="s">
        <v>78</v>
      </c>
      <c r="W38" s="95"/>
      <c r="X38" s="95"/>
      <c r="Y38" s="95" t="s">
        <v>79</v>
      </c>
      <c r="Z38" s="95" t="s">
        <v>79</v>
      </c>
      <c r="AA38" s="95" t="s">
        <v>79</v>
      </c>
      <c r="AB38" s="95" t="s">
        <v>79</v>
      </c>
      <c r="AC38" s="96"/>
      <c r="AD38" s="59" t="s">
        <v>158</v>
      </c>
      <c r="AE38" s="40">
        <v>3746</v>
      </c>
      <c r="AF38" s="40"/>
      <c r="AG38" s="175" t="s">
        <v>160</v>
      </c>
      <c r="AH38" s="10"/>
      <c r="AI38" s="4"/>
      <c r="AJ38" s="4"/>
      <c r="AK38" s="4"/>
      <c r="AL38" s="4"/>
      <c r="AM38" s="4"/>
      <c r="AN38" s="4"/>
      <c r="AO38" s="4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</row>
    <row r="39" spans="1:137" ht="24.95" customHeight="1" thickBot="1">
      <c r="A39" s="18"/>
      <c r="B39" s="189"/>
      <c r="C39" s="190"/>
      <c r="D39" s="149" t="s">
        <v>100</v>
      </c>
      <c r="E39" s="107"/>
      <c r="F39" s="41"/>
      <c r="G39" s="41"/>
      <c r="H39" s="37"/>
      <c r="I39" s="94"/>
      <c r="J39" s="95"/>
      <c r="K39" s="55"/>
      <c r="L39" s="95"/>
      <c r="M39" s="95"/>
      <c r="N39" s="95"/>
      <c r="O39" s="95"/>
      <c r="P39" s="95"/>
      <c r="Q39" s="26" t="s">
        <v>119</v>
      </c>
      <c r="R39" s="26" t="s">
        <v>119</v>
      </c>
      <c r="S39" s="26" t="s">
        <v>119</v>
      </c>
      <c r="T39" s="26" t="s">
        <v>119</v>
      </c>
      <c r="U39" s="26" t="s">
        <v>119</v>
      </c>
      <c r="V39" s="83" t="s">
        <v>78</v>
      </c>
      <c r="W39" s="95"/>
      <c r="X39" s="95"/>
      <c r="Y39" s="95" t="s">
        <v>79</v>
      </c>
      <c r="Z39" s="95" t="s">
        <v>79</v>
      </c>
      <c r="AA39" s="95" t="s">
        <v>79</v>
      </c>
      <c r="AB39" s="95" t="s">
        <v>79</v>
      </c>
      <c r="AC39" s="96"/>
      <c r="AD39" s="59" t="s">
        <v>158</v>
      </c>
      <c r="AE39" s="40">
        <v>1244</v>
      </c>
      <c r="AF39" s="40"/>
      <c r="AG39" s="175" t="s">
        <v>160</v>
      </c>
      <c r="AH39" s="10"/>
      <c r="AI39" s="4"/>
      <c r="AJ39" s="4"/>
      <c r="AK39" s="4"/>
      <c r="AL39" s="4"/>
      <c r="AM39" s="4"/>
      <c r="AN39" s="4"/>
      <c r="AO39" s="4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</row>
    <row r="40" spans="1:137" ht="24.95" customHeight="1" thickBot="1">
      <c r="A40" s="18"/>
      <c r="B40" s="189"/>
      <c r="C40" s="190"/>
      <c r="D40" s="149" t="s">
        <v>89</v>
      </c>
      <c r="E40" s="107"/>
      <c r="F40" s="41"/>
      <c r="G40" s="41"/>
      <c r="H40" s="37"/>
      <c r="I40" s="94"/>
      <c r="J40" s="95"/>
      <c r="K40" s="55"/>
      <c r="L40" s="95"/>
      <c r="M40" s="95"/>
      <c r="N40" s="95"/>
      <c r="O40" s="95"/>
      <c r="P40" s="95"/>
      <c r="Q40" s="26" t="s">
        <v>119</v>
      </c>
      <c r="R40" s="26" t="s">
        <v>119</v>
      </c>
      <c r="S40" s="26" t="s">
        <v>119</v>
      </c>
      <c r="T40" s="26" t="s">
        <v>119</v>
      </c>
      <c r="U40" s="26" t="s">
        <v>119</v>
      </c>
      <c r="V40" s="83" t="s">
        <v>78</v>
      </c>
      <c r="W40" s="95"/>
      <c r="X40" s="95"/>
      <c r="Y40" s="95" t="s">
        <v>79</v>
      </c>
      <c r="Z40" s="95" t="s">
        <v>79</v>
      </c>
      <c r="AA40" s="95" t="s">
        <v>79</v>
      </c>
      <c r="AB40" s="95" t="s">
        <v>79</v>
      </c>
      <c r="AC40" s="96"/>
      <c r="AD40" s="59" t="s">
        <v>158</v>
      </c>
      <c r="AE40" s="40">
        <v>980</v>
      </c>
      <c r="AF40" s="40"/>
      <c r="AG40" s="175" t="s">
        <v>160</v>
      </c>
      <c r="AH40" s="10"/>
      <c r="AI40" s="4"/>
      <c r="AJ40" s="4"/>
      <c r="AK40" s="4"/>
      <c r="AL40" s="4"/>
      <c r="AM40" s="4"/>
      <c r="AN40" s="4"/>
      <c r="AO40" s="4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</row>
    <row r="41" spans="1:137" ht="24.95" customHeight="1" thickBot="1">
      <c r="A41" s="18"/>
      <c r="B41" s="189"/>
      <c r="C41" s="190"/>
      <c r="D41" s="149" t="s">
        <v>90</v>
      </c>
      <c r="E41" s="107"/>
      <c r="F41" s="41"/>
      <c r="G41" s="41"/>
      <c r="H41" s="37"/>
      <c r="I41" s="94"/>
      <c r="J41" s="95"/>
      <c r="K41" s="55"/>
      <c r="L41" s="95"/>
      <c r="M41" s="95"/>
      <c r="N41" s="95"/>
      <c r="O41" s="95"/>
      <c r="P41" s="95"/>
      <c r="Q41" s="26" t="s">
        <v>119</v>
      </c>
      <c r="R41" s="26" t="s">
        <v>119</v>
      </c>
      <c r="S41" s="26" t="s">
        <v>119</v>
      </c>
      <c r="T41" s="26" t="s">
        <v>119</v>
      </c>
      <c r="U41" s="26" t="s">
        <v>119</v>
      </c>
      <c r="V41" s="83" t="s">
        <v>78</v>
      </c>
      <c r="W41" s="95"/>
      <c r="X41" s="95"/>
      <c r="Y41" s="95" t="s">
        <v>79</v>
      </c>
      <c r="Z41" s="95" t="s">
        <v>79</v>
      </c>
      <c r="AA41" s="95" t="s">
        <v>79</v>
      </c>
      <c r="AB41" s="95" t="s">
        <v>79</v>
      </c>
      <c r="AC41" s="96"/>
      <c r="AD41" s="59" t="s">
        <v>158</v>
      </c>
      <c r="AE41" s="40">
        <v>2126</v>
      </c>
      <c r="AF41" s="40"/>
      <c r="AG41" s="175" t="s">
        <v>160</v>
      </c>
      <c r="AH41" s="10"/>
      <c r="AI41" s="4"/>
      <c r="AJ41" s="4"/>
      <c r="AK41" s="4"/>
      <c r="AL41" s="4"/>
      <c r="AM41" s="4"/>
      <c r="AN41" s="4"/>
      <c r="AO41" s="4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</row>
    <row r="42" spans="1:137" ht="24.95" customHeight="1" thickBot="1">
      <c r="A42" s="18"/>
      <c r="B42" s="189"/>
      <c r="C42" s="190"/>
      <c r="D42" s="149" t="s">
        <v>102</v>
      </c>
      <c r="E42" s="107"/>
      <c r="F42" s="41"/>
      <c r="G42" s="41"/>
      <c r="H42" s="37"/>
      <c r="I42" s="94"/>
      <c r="J42" s="95"/>
      <c r="K42" s="55"/>
      <c r="L42" s="95"/>
      <c r="M42" s="95"/>
      <c r="N42" s="95"/>
      <c r="O42" s="95"/>
      <c r="P42" s="95"/>
      <c r="Q42" s="26" t="s">
        <v>119</v>
      </c>
      <c r="R42" s="26" t="s">
        <v>119</v>
      </c>
      <c r="S42" s="26" t="s">
        <v>119</v>
      </c>
      <c r="T42" s="26" t="s">
        <v>119</v>
      </c>
      <c r="U42" s="26" t="s">
        <v>119</v>
      </c>
      <c r="V42" s="83" t="s">
        <v>78</v>
      </c>
      <c r="W42" s="95"/>
      <c r="X42" s="95"/>
      <c r="Y42" s="95" t="s">
        <v>79</v>
      </c>
      <c r="Z42" s="95" t="s">
        <v>79</v>
      </c>
      <c r="AA42" s="95" t="s">
        <v>79</v>
      </c>
      <c r="AB42" s="95" t="s">
        <v>79</v>
      </c>
      <c r="AC42" s="96"/>
      <c r="AD42" s="59" t="s">
        <v>158</v>
      </c>
      <c r="AE42" s="40">
        <v>637</v>
      </c>
      <c r="AF42" s="40"/>
      <c r="AG42" s="175" t="s">
        <v>160</v>
      </c>
      <c r="AH42" s="10"/>
      <c r="AI42" s="4"/>
      <c r="AJ42" s="4"/>
      <c r="AK42" s="4"/>
      <c r="AL42" s="4"/>
      <c r="AM42" s="4"/>
      <c r="AN42" s="4"/>
      <c r="AO42" s="4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</row>
    <row r="43" spans="1:137" ht="24.95" customHeight="1" thickBot="1">
      <c r="A43" s="18"/>
      <c r="B43" s="189"/>
      <c r="C43" s="190"/>
      <c r="D43" s="149" t="s">
        <v>103</v>
      </c>
      <c r="E43" s="107"/>
      <c r="F43" s="41"/>
      <c r="G43" s="41"/>
      <c r="H43" s="37"/>
      <c r="I43" s="94"/>
      <c r="J43" s="95"/>
      <c r="K43" s="55"/>
      <c r="L43" s="95"/>
      <c r="M43" s="95"/>
      <c r="N43" s="95"/>
      <c r="O43" s="95"/>
      <c r="P43" s="95"/>
      <c r="Q43" s="26" t="s">
        <v>119</v>
      </c>
      <c r="R43" s="26" t="s">
        <v>119</v>
      </c>
      <c r="S43" s="26" t="s">
        <v>119</v>
      </c>
      <c r="T43" s="26" t="s">
        <v>119</v>
      </c>
      <c r="U43" s="26" t="s">
        <v>119</v>
      </c>
      <c r="V43" s="83" t="s">
        <v>78</v>
      </c>
      <c r="W43" s="95"/>
      <c r="X43" s="95"/>
      <c r="Y43" s="95" t="s">
        <v>79</v>
      </c>
      <c r="Z43" s="95" t="s">
        <v>79</v>
      </c>
      <c r="AA43" s="95" t="s">
        <v>79</v>
      </c>
      <c r="AB43" s="95" t="s">
        <v>79</v>
      </c>
      <c r="AC43" s="96"/>
      <c r="AD43" s="59" t="s">
        <v>158</v>
      </c>
      <c r="AE43" s="40">
        <v>237</v>
      </c>
      <c r="AF43" s="40"/>
      <c r="AG43" s="175" t="s">
        <v>160</v>
      </c>
      <c r="AH43" s="10"/>
      <c r="AI43" s="4"/>
      <c r="AJ43" s="4"/>
      <c r="AK43" s="4"/>
      <c r="AL43" s="4"/>
      <c r="AM43" s="4"/>
      <c r="AN43" s="4"/>
      <c r="AO43" s="4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</row>
    <row r="44" spans="1:137" ht="24.95" customHeight="1" thickBot="1">
      <c r="A44" s="18"/>
      <c r="B44" s="189"/>
      <c r="C44" s="190"/>
      <c r="D44" s="149" t="s">
        <v>104</v>
      </c>
      <c r="E44" s="107" t="s">
        <v>18</v>
      </c>
      <c r="F44" s="41" t="s">
        <v>35</v>
      </c>
      <c r="G44" s="41" t="s">
        <v>33</v>
      </c>
      <c r="H44" s="37" t="s">
        <v>34</v>
      </c>
      <c r="I44" s="94">
        <v>187008963</v>
      </c>
      <c r="J44" s="95" t="s">
        <v>46</v>
      </c>
      <c r="K44" s="55" t="s">
        <v>46</v>
      </c>
      <c r="L44" s="95" t="s">
        <v>46</v>
      </c>
      <c r="M44" s="95" t="s">
        <v>46</v>
      </c>
      <c r="N44" s="95" t="s">
        <v>46</v>
      </c>
      <c r="O44" s="95"/>
      <c r="P44" s="95"/>
      <c r="Q44" s="26" t="s">
        <v>119</v>
      </c>
      <c r="R44" s="26" t="s">
        <v>119</v>
      </c>
      <c r="S44" s="26" t="s">
        <v>119</v>
      </c>
      <c r="T44" s="26" t="s">
        <v>119</v>
      </c>
      <c r="U44" s="26" t="s">
        <v>119</v>
      </c>
      <c r="V44" s="83" t="s">
        <v>78</v>
      </c>
      <c r="W44" s="95"/>
      <c r="X44" s="95"/>
      <c r="Y44" s="95" t="s">
        <v>79</v>
      </c>
      <c r="Z44" s="95" t="s">
        <v>79</v>
      </c>
      <c r="AA44" s="95" t="s">
        <v>79</v>
      </c>
      <c r="AB44" s="95" t="s">
        <v>79</v>
      </c>
      <c r="AC44" s="96"/>
      <c r="AD44" s="59" t="s">
        <v>158</v>
      </c>
      <c r="AE44" s="40">
        <v>8</v>
      </c>
      <c r="AF44" s="40"/>
      <c r="AG44" s="175" t="s">
        <v>160</v>
      </c>
      <c r="AH44" s="10"/>
      <c r="AI44" s="4"/>
      <c r="AJ44" s="4"/>
      <c r="AK44" s="4"/>
      <c r="AL44" s="4"/>
      <c r="AM44" s="4"/>
      <c r="AN44" s="4"/>
      <c r="AO44" s="4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</row>
    <row r="45" spans="1:137" ht="24.95" customHeight="1" thickBot="1">
      <c r="A45" s="18">
        <f>COUNTA(D17:D45)</f>
        <v>29</v>
      </c>
      <c r="B45" s="189"/>
      <c r="C45" s="190"/>
      <c r="D45" s="155" t="s">
        <v>105</v>
      </c>
      <c r="E45" s="131"/>
      <c r="F45" s="85"/>
      <c r="G45" s="85"/>
      <c r="H45" s="86"/>
      <c r="I45" s="102"/>
      <c r="J45" s="87"/>
      <c r="K45" s="88"/>
      <c r="L45" s="87"/>
      <c r="M45" s="87"/>
      <c r="N45" s="87"/>
      <c r="O45" s="87"/>
      <c r="P45" s="87"/>
      <c r="Q45" s="89" t="s">
        <v>119</v>
      </c>
      <c r="R45" s="89" t="s">
        <v>119</v>
      </c>
      <c r="S45" s="89" t="s">
        <v>119</v>
      </c>
      <c r="T45" s="89" t="s">
        <v>119</v>
      </c>
      <c r="U45" s="89" t="s">
        <v>119</v>
      </c>
      <c r="V45" s="129" t="s">
        <v>78</v>
      </c>
      <c r="W45" s="87"/>
      <c r="X45" s="87"/>
      <c r="Y45" s="87" t="s">
        <v>79</v>
      </c>
      <c r="Z45" s="87" t="s">
        <v>79</v>
      </c>
      <c r="AA45" s="87" t="s">
        <v>79</v>
      </c>
      <c r="AB45" s="87" t="s">
        <v>79</v>
      </c>
      <c r="AC45" s="90"/>
      <c r="AD45" s="59" t="s">
        <v>158</v>
      </c>
      <c r="AE45" s="103">
        <v>196</v>
      </c>
      <c r="AF45" s="103"/>
      <c r="AG45" s="175" t="s">
        <v>160</v>
      </c>
      <c r="AH45" s="10"/>
      <c r="AI45" s="4"/>
      <c r="AJ45" s="4"/>
      <c r="AK45" s="4"/>
      <c r="AL45" s="4"/>
      <c r="AM45" s="4"/>
      <c r="AN45" s="4"/>
      <c r="AO45" s="4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</row>
    <row r="46" spans="1:137" ht="24.95" customHeight="1" thickBot="1">
      <c r="A46" s="18">
        <f>COUNTA(D46)</f>
        <v>1</v>
      </c>
      <c r="B46" s="181" t="s">
        <v>60</v>
      </c>
      <c r="C46" s="182"/>
      <c r="D46" s="156" t="s">
        <v>71</v>
      </c>
      <c r="E46" s="157" t="s">
        <v>36</v>
      </c>
      <c r="F46" s="132" t="s">
        <v>37</v>
      </c>
      <c r="G46" s="132"/>
      <c r="H46" s="133" t="s">
        <v>38</v>
      </c>
      <c r="I46" s="134">
        <v>829431572</v>
      </c>
      <c r="J46" s="80" t="s">
        <v>46</v>
      </c>
      <c r="K46" s="135" t="s">
        <v>46</v>
      </c>
      <c r="L46" s="80" t="s">
        <v>46</v>
      </c>
      <c r="M46" s="80" t="s">
        <v>46</v>
      </c>
      <c r="N46" s="80" t="s">
        <v>46</v>
      </c>
      <c r="O46" s="80"/>
      <c r="P46" s="80"/>
      <c r="Q46" s="136" t="s">
        <v>119</v>
      </c>
      <c r="R46" s="136" t="s">
        <v>119</v>
      </c>
      <c r="S46" s="136" t="s">
        <v>119</v>
      </c>
      <c r="T46" s="136" t="s">
        <v>119</v>
      </c>
      <c r="U46" s="136" t="s">
        <v>119</v>
      </c>
      <c r="V46" s="136" t="s">
        <v>119</v>
      </c>
      <c r="W46" s="136" t="s">
        <v>119</v>
      </c>
      <c r="X46" s="136" t="s">
        <v>119</v>
      </c>
      <c r="Y46" s="80" t="s">
        <v>79</v>
      </c>
      <c r="Z46" s="80" t="s">
        <v>79</v>
      </c>
      <c r="AA46" s="80" t="s">
        <v>79</v>
      </c>
      <c r="AB46" s="80" t="s">
        <v>79</v>
      </c>
      <c r="AC46" s="137" t="s">
        <v>82</v>
      </c>
      <c r="AD46" s="137" t="s">
        <v>81</v>
      </c>
      <c r="AE46" s="138">
        <v>9116</v>
      </c>
      <c r="AF46" s="138"/>
      <c r="AG46" s="175" t="s">
        <v>160</v>
      </c>
      <c r="AH46" s="10"/>
      <c r="AI46" s="4"/>
      <c r="AJ46" s="4"/>
      <c r="AK46" s="4"/>
      <c r="AL46" s="4"/>
      <c r="AM46" s="4"/>
      <c r="AN46" s="4"/>
      <c r="AO46" s="4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</row>
    <row r="47" spans="1:137" ht="24.95" customHeight="1" thickBot="1">
      <c r="A47" s="18"/>
      <c r="B47" s="183" t="s">
        <v>127</v>
      </c>
      <c r="C47" s="184"/>
      <c r="D47" s="150" t="s">
        <v>75</v>
      </c>
      <c r="E47" s="105"/>
      <c r="F47" s="57"/>
      <c r="G47" s="57"/>
      <c r="H47" s="33"/>
      <c r="I47" s="30"/>
      <c r="J47" s="17"/>
      <c r="K47" s="58"/>
      <c r="L47" s="17"/>
      <c r="M47" s="17"/>
      <c r="N47" s="17"/>
      <c r="O47" s="17"/>
      <c r="P47" s="17"/>
      <c r="Q47" s="16" t="s">
        <v>119</v>
      </c>
      <c r="R47" s="16" t="s">
        <v>119</v>
      </c>
      <c r="S47" s="16" t="s">
        <v>119</v>
      </c>
      <c r="T47" s="16" t="s">
        <v>119</v>
      </c>
      <c r="U47" s="16" t="s">
        <v>119</v>
      </c>
      <c r="V47" s="16" t="s">
        <v>119</v>
      </c>
      <c r="W47" s="16" t="s">
        <v>119</v>
      </c>
      <c r="X47" s="16" t="s">
        <v>119</v>
      </c>
      <c r="Y47" s="17" t="s">
        <v>79</v>
      </c>
      <c r="Z47" s="17" t="s">
        <v>79</v>
      </c>
      <c r="AA47" s="17" t="s">
        <v>79</v>
      </c>
      <c r="AB47" s="17" t="s">
        <v>79</v>
      </c>
      <c r="AC47" s="100" t="s">
        <v>155</v>
      </c>
      <c r="AD47" s="137" t="s">
        <v>81</v>
      </c>
      <c r="AE47" s="35">
        <v>941</v>
      </c>
      <c r="AF47" s="35"/>
      <c r="AG47" s="175" t="s">
        <v>160</v>
      </c>
      <c r="AH47" s="10"/>
      <c r="AI47" s="4"/>
      <c r="AJ47" s="4"/>
      <c r="AK47" s="4"/>
      <c r="AL47" s="4"/>
      <c r="AM47" s="4"/>
      <c r="AN47" s="4"/>
      <c r="AO47" s="4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</row>
    <row r="48" spans="1:137" ht="24.95" customHeight="1" thickBot="1">
      <c r="A48" s="18"/>
      <c r="B48" s="185"/>
      <c r="C48" s="186"/>
      <c r="D48" s="144" t="s">
        <v>70</v>
      </c>
      <c r="E48" s="107"/>
      <c r="F48" s="41"/>
      <c r="G48" s="41"/>
      <c r="H48" s="37"/>
      <c r="I48" s="94"/>
      <c r="J48" s="95"/>
      <c r="K48" s="55"/>
      <c r="L48" s="95"/>
      <c r="M48" s="95"/>
      <c r="N48" s="95"/>
      <c r="O48" s="95"/>
      <c r="P48" s="95"/>
      <c r="Q48" s="26" t="s">
        <v>119</v>
      </c>
      <c r="R48" s="26" t="s">
        <v>119</v>
      </c>
      <c r="S48" s="26" t="s">
        <v>119</v>
      </c>
      <c r="T48" s="26" t="s">
        <v>119</v>
      </c>
      <c r="U48" s="16" t="s">
        <v>119</v>
      </c>
      <c r="V48" s="16" t="s">
        <v>119</v>
      </c>
      <c r="W48" s="16" t="s">
        <v>119</v>
      </c>
      <c r="X48" s="16" t="s">
        <v>119</v>
      </c>
      <c r="Y48" s="95" t="s">
        <v>79</v>
      </c>
      <c r="Z48" s="95" t="s">
        <v>79</v>
      </c>
      <c r="AA48" s="95" t="s">
        <v>79</v>
      </c>
      <c r="AB48" s="95" t="s">
        <v>79</v>
      </c>
      <c r="AC48" s="100" t="s">
        <v>155</v>
      </c>
      <c r="AD48" s="137" t="s">
        <v>81</v>
      </c>
      <c r="AE48" s="40">
        <v>910</v>
      </c>
      <c r="AF48" s="40"/>
      <c r="AG48" s="175" t="s">
        <v>160</v>
      </c>
      <c r="AH48" s="10"/>
      <c r="AI48" s="4"/>
      <c r="AJ48" s="4"/>
      <c r="AK48" s="4"/>
      <c r="AL48" s="4"/>
      <c r="AM48" s="4"/>
      <c r="AN48" s="4"/>
      <c r="AO48" s="4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</row>
    <row r="49" spans="1:137" ht="24.95" customHeight="1" thickBot="1">
      <c r="A49" s="18"/>
      <c r="B49" s="185"/>
      <c r="C49" s="186"/>
      <c r="D49" s="144" t="s">
        <v>115</v>
      </c>
      <c r="E49" s="123"/>
      <c r="F49" s="61"/>
      <c r="G49" s="62"/>
      <c r="H49" s="61"/>
      <c r="I49" s="61"/>
      <c r="J49" s="61"/>
      <c r="K49" s="61"/>
      <c r="L49" s="61"/>
      <c r="M49" s="61"/>
      <c r="N49" s="61"/>
      <c r="O49" s="61"/>
      <c r="P49" s="61"/>
      <c r="Q49" s="26" t="s">
        <v>119</v>
      </c>
      <c r="R49" s="26" t="s">
        <v>119</v>
      </c>
      <c r="S49" s="26" t="s">
        <v>119</v>
      </c>
      <c r="T49" s="26" t="s">
        <v>119</v>
      </c>
      <c r="U49" s="16" t="s">
        <v>119</v>
      </c>
      <c r="V49" s="16" t="s">
        <v>119</v>
      </c>
      <c r="W49" s="16" t="s">
        <v>119</v>
      </c>
      <c r="X49" s="16" t="s">
        <v>119</v>
      </c>
      <c r="Y49" s="95" t="s">
        <v>79</v>
      </c>
      <c r="Z49" s="95" t="s">
        <v>79</v>
      </c>
      <c r="AA49" s="95" t="s">
        <v>79</v>
      </c>
      <c r="AB49" s="95" t="s">
        <v>79</v>
      </c>
      <c r="AC49" s="100" t="s">
        <v>155</v>
      </c>
      <c r="AD49" s="137" t="s">
        <v>81</v>
      </c>
      <c r="AE49" s="40">
        <v>340</v>
      </c>
      <c r="AF49" s="40"/>
      <c r="AG49" s="175" t="s">
        <v>160</v>
      </c>
      <c r="AH49" s="10"/>
      <c r="AI49" s="4"/>
      <c r="AJ49" s="4"/>
      <c r="AK49" s="4"/>
      <c r="AL49" s="4"/>
      <c r="AM49" s="4"/>
      <c r="AN49" s="4"/>
      <c r="AO49" s="4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</row>
    <row r="50" spans="1:137" ht="24.95" customHeight="1" thickBot="1">
      <c r="A50" s="18"/>
      <c r="B50" s="185"/>
      <c r="C50" s="186"/>
      <c r="D50" s="144" t="s">
        <v>69</v>
      </c>
      <c r="E50" s="107"/>
      <c r="F50" s="72"/>
      <c r="G50" s="41"/>
      <c r="H50" s="37"/>
      <c r="I50" s="94"/>
      <c r="J50" s="95"/>
      <c r="K50" s="55"/>
      <c r="L50" s="95"/>
      <c r="M50" s="95"/>
      <c r="N50" s="95"/>
      <c r="O50" s="95"/>
      <c r="P50" s="95"/>
      <c r="Q50" s="26" t="s">
        <v>119</v>
      </c>
      <c r="R50" s="26" t="s">
        <v>119</v>
      </c>
      <c r="S50" s="26" t="s">
        <v>119</v>
      </c>
      <c r="T50" s="26" t="s">
        <v>119</v>
      </c>
      <c r="U50" s="16" t="s">
        <v>119</v>
      </c>
      <c r="V50" s="16" t="s">
        <v>119</v>
      </c>
      <c r="W50" s="16" t="s">
        <v>119</v>
      </c>
      <c r="X50" s="16" t="s">
        <v>119</v>
      </c>
      <c r="Y50" s="95" t="s">
        <v>79</v>
      </c>
      <c r="Z50" s="95" t="s">
        <v>79</v>
      </c>
      <c r="AA50" s="95" t="s">
        <v>79</v>
      </c>
      <c r="AB50" s="95" t="s">
        <v>79</v>
      </c>
      <c r="AC50" s="100" t="s">
        <v>155</v>
      </c>
      <c r="AD50" s="137" t="s">
        <v>81</v>
      </c>
      <c r="AE50" s="40">
        <v>946</v>
      </c>
      <c r="AF50" s="40"/>
      <c r="AG50" s="175" t="s">
        <v>160</v>
      </c>
      <c r="AH50" s="10"/>
      <c r="AI50" s="4"/>
      <c r="AJ50" s="4"/>
      <c r="AK50" s="4"/>
      <c r="AL50" s="4"/>
      <c r="AM50" s="4"/>
      <c r="AN50" s="4"/>
      <c r="AO50" s="4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</row>
    <row r="51" spans="1:137" ht="24.95" customHeight="1" thickBot="1">
      <c r="A51" s="18">
        <f>COUNTA(D47:D51)</f>
        <v>5</v>
      </c>
      <c r="B51" s="185"/>
      <c r="C51" s="186"/>
      <c r="D51" s="144" t="s">
        <v>112</v>
      </c>
      <c r="E51" s="107"/>
      <c r="F51" s="41"/>
      <c r="G51" s="41"/>
      <c r="H51" s="37"/>
      <c r="I51" s="94"/>
      <c r="J51" s="95"/>
      <c r="K51" s="55"/>
      <c r="L51" s="95"/>
      <c r="M51" s="95"/>
      <c r="N51" s="95"/>
      <c r="O51" s="95"/>
      <c r="P51" s="95"/>
      <c r="Q51" s="26" t="s">
        <v>119</v>
      </c>
      <c r="R51" s="26" t="s">
        <v>119</v>
      </c>
      <c r="S51" s="26" t="s">
        <v>119</v>
      </c>
      <c r="T51" s="26" t="s">
        <v>119</v>
      </c>
      <c r="U51" s="16" t="s">
        <v>119</v>
      </c>
      <c r="V51" s="16" t="s">
        <v>119</v>
      </c>
      <c r="W51" s="16" t="s">
        <v>119</v>
      </c>
      <c r="X51" s="16" t="s">
        <v>119</v>
      </c>
      <c r="Y51" s="95" t="s">
        <v>79</v>
      </c>
      <c r="Z51" s="95" t="s">
        <v>79</v>
      </c>
      <c r="AA51" s="95" t="s">
        <v>79</v>
      </c>
      <c r="AB51" s="95" t="s">
        <v>79</v>
      </c>
      <c r="AC51" s="100" t="s">
        <v>155</v>
      </c>
      <c r="AD51" s="137" t="s">
        <v>81</v>
      </c>
      <c r="AE51" s="40">
        <v>17</v>
      </c>
      <c r="AF51" s="40"/>
      <c r="AG51" s="175" t="s">
        <v>160</v>
      </c>
      <c r="AH51" s="10"/>
      <c r="AI51" s="4"/>
      <c r="AJ51" s="4"/>
      <c r="AK51" s="4"/>
      <c r="AL51" s="4"/>
      <c r="AM51" s="4"/>
      <c r="AN51" s="4"/>
      <c r="AO51" s="4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</row>
    <row r="52" spans="1:137" ht="24.95" customHeight="1" thickBot="1">
      <c r="A52" s="18"/>
      <c r="B52" s="183" t="s">
        <v>128</v>
      </c>
      <c r="C52" s="184"/>
      <c r="D52" s="150" t="s">
        <v>77</v>
      </c>
      <c r="E52" s="105"/>
      <c r="F52" s="57"/>
      <c r="G52" s="57"/>
      <c r="H52" s="33"/>
      <c r="I52" s="30"/>
      <c r="J52" s="17"/>
      <c r="K52" s="58"/>
      <c r="L52" s="17"/>
      <c r="M52" s="17"/>
      <c r="N52" s="17"/>
      <c r="O52" s="17"/>
      <c r="P52" s="17"/>
      <c r="Q52" s="16" t="s">
        <v>119</v>
      </c>
      <c r="R52" s="16" t="s">
        <v>119</v>
      </c>
      <c r="S52" s="16" t="s">
        <v>119</v>
      </c>
      <c r="T52" s="16" t="s">
        <v>119</v>
      </c>
      <c r="U52" s="16" t="s">
        <v>119</v>
      </c>
      <c r="V52" s="16" t="s">
        <v>119</v>
      </c>
      <c r="W52" s="16" t="s">
        <v>119</v>
      </c>
      <c r="X52" s="16" t="s">
        <v>119</v>
      </c>
      <c r="Y52" s="17" t="s">
        <v>79</v>
      </c>
      <c r="Z52" s="17" t="s">
        <v>79</v>
      </c>
      <c r="AA52" s="17" t="s">
        <v>79</v>
      </c>
      <c r="AB52" s="17" t="s">
        <v>79</v>
      </c>
      <c r="AC52" s="100" t="s">
        <v>155</v>
      </c>
      <c r="AD52" s="137" t="s">
        <v>81</v>
      </c>
      <c r="AE52" s="35">
        <v>563</v>
      </c>
      <c r="AF52" s="35"/>
      <c r="AG52" s="175" t="s">
        <v>160</v>
      </c>
      <c r="AH52" s="10"/>
      <c r="AI52" s="4"/>
      <c r="AJ52" s="4"/>
      <c r="AK52" s="4"/>
      <c r="AL52" s="4"/>
      <c r="AM52" s="4"/>
      <c r="AN52" s="4"/>
      <c r="AO52" s="4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</row>
    <row r="53" spans="1:137" ht="24.95" customHeight="1" thickBot="1">
      <c r="A53" s="18"/>
      <c r="B53" s="185"/>
      <c r="C53" s="186"/>
      <c r="D53" s="144" t="s">
        <v>66</v>
      </c>
      <c r="E53" s="107"/>
      <c r="F53" s="41"/>
      <c r="G53" s="41"/>
      <c r="H53" s="37"/>
      <c r="I53" s="94"/>
      <c r="J53" s="95"/>
      <c r="K53" s="55"/>
      <c r="L53" s="95"/>
      <c r="M53" s="95"/>
      <c r="N53" s="95"/>
      <c r="O53" s="95"/>
      <c r="P53" s="95"/>
      <c r="Q53" s="26" t="s">
        <v>119</v>
      </c>
      <c r="R53" s="26" t="s">
        <v>119</v>
      </c>
      <c r="S53" s="26" t="s">
        <v>119</v>
      </c>
      <c r="T53" s="26" t="s">
        <v>119</v>
      </c>
      <c r="U53" s="26" t="s">
        <v>119</v>
      </c>
      <c r="V53" s="26" t="s">
        <v>119</v>
      </c>
      <c r="W53" s="26" t="s">
        <v>119</v>
      </c>
      <c r="X53" s="26" t="s">
        <v>119</v>
      </c>
      <c r="Y53" s="95" t="s">
        <v>79</v>
      </c>
      <c r="Z53" s="95" t="s">
        <v>79</v>
      </c>
      <c r="AA53" s="95" t="s">
        <v>79</v>
      </c>
      <c r="AB53" s="95" t="s">
        <v>79</v>
      </c>
      <c r="AC53" s="100" t="s">
        <v>155</v>
      </c>
      <c r="AD53" s="137" t="s">
        <v>81</v>
      </c>
      <c r="AE53" s="40">
        <v>969</v>
      </c>
      <c r="AF53" s="40"/>
      <c r="AG53" s="175" t="s">
        <v>160</v>
      </c>
      <c r="AH53" s="10"/>
      <c r="AI53" s="4"/>
      <c r="AJ53" s="4"/>
      <c r="AK53" s="4"/>
      <c r="AL53" s="4"/>
      <c r="AM53" s="4"/>
      <c r="AN53" s="4"/>
      <c r="AO53" s="4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</row>
    <row r="54" spans="1:137" ht="24.95" customHeight="1" thickBot="1">
      <c r="A54" s="18"/>
      <c r="B54" s="185"/>
      <c r="C54" s="186"/>
      <c r="D54" s="144" t="s">
        <v>68</v>
      </c>
      <c r="E54" s="107"/>
      <c r="F54" s="41"/>
      <c r="G54" s="41"/>
      <c r="H54" s="37"/>
      <c r="I54" s="94"/>
      <c r="J54" s="95"/>
      <c r="K54" s="55"/>
      <c r="L54" s="95"/>
      <c r="M54" s="95"/>
      <c r="N54" s="95"/>
      <c r="O54" s="95"/>
      <c r="P54" s="95"/>
      <c r="Q54" s="26" t="s">
        <v>119</v>
      </c>
      <c r="R54" s="26" t="s">
        <v>119</v>
      </c>
      <c r="S54" s="26" t="s">
        <v>119</v>
      </c>
      <c r="T54" s="26" t="s">
        <v>119</v>
      </c>
      <c r="U54" s="26" t="s">
        <v>119</v>
      </c>
      <c r="V54" s="26" t="s">
        <v>119</v>
      </c>
      <c r="W54" s="26" t="s">
        <v>119</v>
      </c>
      <c r="X54" s="26" t="s">
        <v>119</v>
      </c>
      <c r="Y54" s="95" t="s">
        <v>79</v>
      </c>
      <c r="Z54" s="95" t="s">
        <v>79</v>
      </c>
      <c r="AA54" s="95" t="s">
        <v>79</v>
      </c>
      <c r="AB54" s="95" t="s">
        <v>79</v>
      </c>
      <c r="AC54" s="100" t="s">
        <v>155</v>
      </c>
      <c r="AD54" s="137" t="s">
        <v>81</v>
      </c>
      <c r="AE54" s="40">
        <v>49</v>
      </c>
      <c r="AF54" s="40"/>
      <c r="AG54" s="175" t="s">
        <v>160</v>
      </c>
      <c r="AH54" s="10"/>
      <c r="AI54" s="4"/>
      <c r="AJ54" s="4"/>
      <c r="AK54" s="4"/>
      <c r="AL54" s="4"/>
      <c r="AM54" s="4"/>
      <c r="AN54" s="4"/>
      <c r="AO54" s="4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</row>
    <row r="55" spans="1:137" ht="24.95" customHeight="1" thickBot="1">
      <c r="A55" s="18"/>
      <c r="B55" s="185"/>
      <c r="C55" s="186"/>
      <c r="D55" s="144" t="s">
        <v>112</v>
      </c>
      <c r="E55" s="107"/>
      <c r="F55" s="41"/>
      <c r="G55" s="41"/>
      <c r="H55" s="37"/>
      <c r="I55" s="94"/>
      <c r="J55" s="95"/>
      <c r="K55" s="55"/>
      <c r="L55" s="95"/>
      <c r="M55" s="95"/>
      <c r="N55" s="95"/>
      <c r="O55" s="95"/>
      <c r="P55" s="95"/>
      <c r="Q55" s="26" t="s">
        <v>119</v>
      </c>
      <c r="R55" s="26" t="s">
        <v>119</v>
      </c>
      <c r="S55" s="26" t="s">
        <v>119</v>
      </c>
      <c r="T55" s="26" t="s">
        <v>119</v>
      </c>
      <c r="U55" s="26" t="s">
        <v>119</v>
      </c>
      <c r="V55" s="26" t="s">
        <v>119</v>
      </c>
      <c r="W55" s="26" t="s">
        <v>119</v>
      </c>
      <c r="X55" s="26" t="s">
        <v>119</v>
      </c>
      <c r="Y55" s="95" t="s">
        <v>79</v>
      </c>
      <c r="Z55" s="95" t="s">
        <v>79</v>
      </c>
      <c r="AA55" s="95" t="s">
        <v>79</v>
      </c>
      <c r="AB55" s="95" t="s">
        <v>79</v>
      </c>
      <c r="AC55" s="100" t="s">
        <v>155</v>
      </c>
      <c r="AD55" s="137" t="s">
        <v>81</v>
      </c>
      <c r="AE55" s="40">
        <v>334</v>
      </c>
      <c r="AF55" s="40"/>
      <c r="AG55" s="175" t="s">
        <v>160</v>
      </c>
      <c r="AH55" s="10"/>
      <c r="AI55" s="4"/>
      <c r="AJ55" s="4"/>
      <c r="AK55" s="4"/>
      <c r="AL55" s="4"/>
      <c r="AM55" s="4"/>
      <c r="AN55" s="4"/>
      <c r="AO55" s="4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</row>
    <row r="56" spans="1:137" ht="24.95" customHeight="1" thickBot="1">
      <c r="A56" s="18">
        <f>COUNTA(D52:D56)</f>
        <v>5</v>
      </c>
      <c r="B56" s="185"/>
      <c r="C56" s="186"/>
      <c r="D56" s="144" t="s">
        <v>67</v>
      </c>
      <c r="E56" s="107"/>
      <c r="F56" s="41"/>
      <c r="G56" s="41"/>
      <c r="H56" s="37"/>
      <c r="I56" s="94"/>
      <c r="J56" s="95"/>
      <c r="K56" s="55"/>
      <c r="L56" s="95"/>
      <c r="M56" s="95"/>
      <c r="N56" s="95"/>
      <c r="O56" s="95"/>
      <c r="P56" s="95"/>
      <c r="Q56" s="26" t="s">
        <v>119</v>
      </c>
      <c r="R56" s="26" t="s">
        <v>119</v>
      </c>
      <c r="S56" s="26" t="s">
        <v>119</v>
      </c>
      <c r="T56" s="26" t="s">
        <v>119</v>
      </c>
      <c r="U56" s="26" t="s">
        <v>119</v>
      </c>
      <c r="V56" s="26" t="s">
        <v>119</v>
      </c>
      <c r="W56" s="26" t="s">
        <v>119</v>
      </c>
      <c r="X56" s="26" t="s">
        <v>119</v>
      </c>
      <c r="Y56" s="95" t="s">
        <v>79</v>
      </c>
      <c r="Z56" s="95" t="s">
        <v>79</v>
      </c>
      <c r="AA56" s="95" t="s">
        <v>79</v>
      </c>
      <c r="AB56" s="95" t="s">
        <v>79</v>
      </c>
      <c r="AC56" s="100" t="s">
        <v>155</v>
      </c>
      <c r="AD56" s="137" t="s">
        <v>81</v>
      </c>
      <c r="AE56" s="40">
        <v>745</v>
      </c>
      <c r="AF56" s="40"/>
      <c r="AG56" s="175" t="s">
        <v>160</v>
      </c>
      <c r="AH56" s="10"/>
      <c r="AI56" s="4"/>
      <c r="AJ56" s="4"/>
      <c r="AK56" s="4"/>
      <c r="AL56" s="4"/>
      <c r="AM56" s="4"/>
      <c r="AN56" s="4"/>
      <c r="AO56" s="4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</row>
    <row r="57" spans="1:137" ht="24.95" customHeight="1">
      <c r="A57" s="27"/>
      <c r="B57" s="183" t="s">
        <v>141</v>
      </c>
      <c r="C57" s="184"/>
      <c r="D57" s="150" t="s">
        <v>113</v>
      </c>
      <c r="E57" s="105"/>
      <c r="F57" s="57"/>
      <c r="G57" s="57"/>
      <c r="H57" s="33"/>
      <c r="I57" s="30"/>
      <c r="J57" s="17"/>
      <c r="K57" s="58"/>
      <c r="L57" s="17"/>
      <c r="M57" s="17"/>
      <c r="N57" s="17"/>
      <c r="O57" s="17"/>
      <c r="P57" s="17"/>
      <c r="Q57" s="16" t="s">
        <v>119</v>
      </c>
      <c r="R57" s="16" t="s">
        <v>119</v>
      </c>
      <c r="S57" s="16" t="s">
        <v>119</v>
      </c>
      <c r="T57" s="16" t="s">
        <v>119</v>
      </c>
      <c r="U57" s="31"/>
      <c r="V57" s="17"/>
      <c r="W57" s="17"/>
      <c r="X57" s="17"/>
      <c r="Y57" s="17" t="s">
        <v>79</v>
      </c>
      <c r="Z57" s="17" t="s">
        <v>79</v>
      </c>
      <c r="AA57" s="17" t="s">
        <v>79</v>
      </c>
      <c r="AB57" s="17" t="s">
        <v>79</v>
      </c>
      <c r="AC57" s="59" t="s">
        <v>156</v>
      </c>
      <c r="AD57" s="59" t="s">
        <v>142</v>
      </c>
      <c r="AE57" s="35">
        <v>842</v>
      </c>
      <c r="AF57" s="35"/>
      <c r="AG57" s="175" t="s">
        <v>160</v>
      </c>
      <c r="AH57" s="10"/>
      <c r="AI57" s="4"/>
      <c r="AJ57" s="4"/>
      <c r="AK57" s="4"/>
      <c r="AL57" s="4"/>
      <c r="AM57" s="4"/>
      <c r="AN57" s="4"/>
      <c r="AO57" s="4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</row>
    <row r="58" spans="1:137" ht="24.95" customHeight="1" thickBot="1">
      <c r="A58" s="27">
        <f>COUNTA(D57:D58)</f>
        <v>2</v>
      </c>
      <c r="B58" s="185"/>
      <c r="C58" s="186"/>
      <c r="D58" s="144" t="s">
        <v>114</v>
      </c>
      <c r="E58" s="107"/>
      <c r="F58" s="41"/>
      <c r="G58" s="41"/>
      <c r="H58" s="37"/>
      <c r="I58" s="94"/>
      <c r="J58" s="95"/>
      <c r="K58" s="55"/>
      <c r="L58" s="95"/>
      <c r="M58" s="95"/>
      <c r="N58" s="95"/>
      <c r="O58" s="95"/>
      <c r="P58" s="95"/>
      <c r="Q58" s="26" t="s">
        <v>119</v>
      </c>
      <c r="R58" s="26" t="s">
        <v>119</v>
      </c>
      <c r="S58" s="26" t="s">
        <v>119</v>
      </c>
      <c r="T58" s="26" t="s">
        <v>119</v>
      </c>
      <c r="U58" s="29"/>
      <c r="V58" s="95"/>
      <c r="W58" s="95"/>
      <c r="X58" s="95"/>
      <c r="Y58" s="95" t="s">
        <v>79</v>
      </c>
      <c r="Z58" s="95" t="s">
        <v>79</v>
      </c>
      <c r="AA58" s="95" t="s">
        <v>79</v>
      </c>
      <c r="AB58" s="95" t="s">
        <v>79</v>
      </c>
      <c r="AC58" s="96"/>
      <c r="AD58" s="96"/>
      <c r="AE58" s="40">
        <v>1321</v>
      </c>
      <c r="AF58" s="40"/>
      <c r="AG58" s="175" t="s">
        <v>160</v>
      </c>
      <c r="AH58" s="10"/>
      <c r="AI58" s="4"/>
      <c r="AJ58" s="4"/>
      <c r="AK58" s="4"/>
      <c r="AL58" s="4"/>
      <c r="AM58" s="4"/>
      <c r="AN58" s="4"/>
      <c r="AO58" s="4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</row>
    <row r="59" spans="1:137" ht="24.95" customHeight="1" thickBot="1">
      <c r="A59" s="18">
        <f>COUNTA(D59)</f>
        <v>1</v>
      </c>
      <c r="B59" s="183" t="s">
        <v>129</v>
      </c>
      <c r="C59" s="184"/>
      <c r="D59" s="150" t="s">
        <v>76</v>
      </c>
      <c r="E59" s="141"/>
      <c r="F59" s="63"/>
      <c r="G59" s="63"/>
      <c r="H59" s="33"/>
      <c r="I59" s="64"/>
      <c r="J59" s="30"/>
      <c r="K59" s="58"/>
      <c r="L59" s="17"/>
      <c r="M59" s="17"/>
      <c r="N59" s="17"/>
      <c r="O59" s="30"/>
      <c r="P59" s="65"/>
      <c r="Q59" s="31"/>
      <c r="R59" s="31"/>
      <c r="S59" s="31"/>
      <c r="T59" s="31"/>
      <c r="U59" s="31"/>
      <c r="V59" s="31"/>
      <c r="W59" s="31"/>
      <c r="X59" s="31"/>
      <c r="Y59" s="17" t="s">
        <v>79</v>
      </c>
      <c r="Z59" s="17" t="s">
        <v>79</v>
      </c>
      <c r="AA59" s="17" t="s">
        <v>79</v>
      </c>
      <c r="AB59" s="17" t="s">
        <v>79</v>
      </c>
      <c r="AC59" s="59"/>
      <c r="AD59" s="59" t="s">
        <v>143</v>
      </c>
      <c r="AE59" s="35"/>
      <c r="AF59" s="35"/>
      <c r="AG59" s="60"/>
      <c r="AH59" s="10"/>
      <c r="AI59" s="4"/>
      <c r="AJ59" s="4"/>
      <c r="AK59" s="4"/>
      <c r="AL59" s="4"/>
      <c r="AM59" s="4"/>
      <c r="AN59" s="4"/>
      <c r="AO59" s="4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</row>
    <row r="60" spans="1:137" ht="24.95" customHeight="1">
      <c r="A60" s="18"/>
      <c r="B60" s="183" t="s">
        <v>144</v>
      </c>
      <c r="C60" s="184"/>
      <c r="D60" s="151" t="s">
        <v>145</v>
      </c>
      <c r="E60" s="142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110"/>
      <c r="R60" s="110"/>
      <c r="S60" s="110"/>
      <c r="T60" s="110"/>
      <c r="U60" s="110"/>
      <c r="V60" s="110"/>
      <c r="W60" s="110"/>
      <c r="X60" s="110"/>
      <c r="Y60" s="111"/>
      <c r="Z60" s="111"/>
      <c r="AA60" s="111"/>
      <c r="AB60" s="111"/>
      <c r="AC60" s="38"/>
      <c r="AD60" s="38" t="s">
        <v>146</v>
      </c>
      <c r="AE60" s="40">
        <v>962</v>
      </c>
      <c r="AF60" s="40"/>
      <c r="AG60" s="94"/>
      <c r="AH60" s="10"/>
      <c r="AI60" s="4"/>
      <c r="AJ60" s="4"/>
      <c r="AK60" s="4"/>
      <c r="AL60" s="4"/>
      <c r="AM60" s="4"/>
      <c r="AN60" s="4"/>
      <c r="AO60" s="4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</row>
    <row r="61" spans="1:137" ht="24.95" customHeight="1">
      <c r="A61" s="18"/>
      <c r="B61" s="185"/>
      <c r="C61" s="186"/>
      <c r="D61" s="152" t="s">
        <v>147</v>
      </c>
      <c r="E61" s="114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112"/>
      <c r="R61" s="112"/>
      <c r="S61" s="112"/>
      <c r="T61" s="112"/>
      <c r="U61" s="112"/>
      <c r="V61" s="112"/>
      <c r="W61" s="112"/>
      <c r="X61" s="112"/>
      <c r="Y61" s="113"/>
      <c r="Z61" s="113"/>
      <c r="AA61" s="113"/>
      <c r="AB61" s="113"/>
      <c r="AC61" s="38"/>
      <c r="AD61" s="38" t="s">
        <v>146</v>
      </c>
      <c r="AE61" s="40">
        <v>1434</v>
      </c>
      <c r="AF61" s="40"/>
      <c r="AG61" s="94"/>
      <c r="AH61" s="10"/>
      <c r="AI61" s="4"/>
      <c r="AJ61" s="4"/>
      <c r="AK61" s="4"/>
      <c r="AL61" s="4"/>
      <c r="AM61" s="4"/>
      <c r="AN61" s="4"/>
      <c r="AO61" s="4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</row>
    <row r="62" spans="1:137" ht="24.95" customHeight="1">
      <c r="A62" s="18"/>
      <c r="B62" s="185"/>
      <c r="C62" s="186"/>
      <c r="D62" s="152" t="s">
        <v>148</v>
      </c>
      <c r="E62" s="114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112"/>
      <c r="R62" s="112"/>
      <c r="S62" s="112"/>
      <c r="T62" s="112"/>
      <c r="U62" s="112"/>
      <c r="V62" s="112"/>
      <c r="W62" s="112"/>
      <c r="X62" s="112"/>
      <c r="Y62" s="113"/>
      <c r="Z62" s="113"/>
      <c r="AA62" s="113"/>
      <c r="AB62" s="113"/>
      <c r="AC62" s="38"/>
      <c r="AD62" s="38" t="s">
        <v>146</v>
      </c>
      <c r="AE62" s="40">
        <v>2163</v>
      </c>
      <c r="AF62" s="40"/>
      <c r="AG62" s="94"/>
      <c r="AH62" s="10"/>
      <c r="AI62" s="4"/>
      <c r="AJ62" s="4"/>
      <c r="AK62" s="4"/>
      <c r="AL62" s="4"/>
      <c r="AM62" s="4"/>
      <c r="AN62" s="4"/>
      <c r="AO62" s="4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</row>
    <row r="63" spans="1:137" ht="24.95" customHeight="1" thickBot="1">
      <c r="A63" s="18">
        <f>COUNTA(D60:D63)</f>
        <v>4</v>
      </c>
      <c r="B63" s="185"/>
      <c r="C63" s="186"/>
      <c r="D63" s="152" t="s">
        <v>149</v>
      </c>
      <c r="E63" s="114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112"/>
      <c r="R63" s="112"/>
      <c r="S63" s="112"/>
      <c r="T63" s="112"/>
      <c r="U63" s="112"/>
      <c r="V63" s="112"/>
      <c r="W63" s="112"/>
      <c r="X63" s="112"/>
      <c r="Y63" s="113"/>
      <c r="Z63" s="113"/>
      <c r="AA63" s="113"/>
      <c r="AB63" s="113"/>
      <c r="AC63" s="38"/>
      <c r="AD63" s="38" t="s">
        <v>146</v>
      </c>
      <c r="AE63" s="40"/>
      <c r="AF63" s="40"/>
      <c r="AG63" s="94"/>
      <c r="AH63" s="10"/>
      <c r="AI63" s="4"/>
      <c r="AJ63" s="4"/>
      <c r="AK63" s="4"/>
      <c r="AL63" s="4"/>
      <c r="AM63" s="4"/>
      <c r="AN63" s="4"/>
      <c r="AO63" s="4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</row>
    <row r="64" spans="1:137" ht="24.95" customHeight="1" thickBot="1">
      <c r="A64" s="18"/>
      <c r="B64" s="187" t="s">
        <v>61</v>
      </c>
      <c r="C64" s="188"/>
      <c r="D64" s="153" t="s">
        <v>122</v>
      </c>
      <c r="E64" s="108"/>
      <c r="F64" s="52"/>
      <c r="G64" s="52"/>
      <c r="H64" s="53"/>
      <c r="I64" s="67"/>
      <c r="J64" s="69"/>
      <c r="K64" s="54"/>
      <c r="L64" s="69"/>
      <c r="M64" s="69"/>
      <c r="N64" s="69"/>
      <c r="O64" s="69"/>
      <c r="P64" s="69"/>
      <c r="Q64" s="84" t="s">
        <v>119</v>
      </c>
      <c r="R64" s="84" t="s">
        <v>119</v>
      </c>
      <c r="S64" s="84" t="s">
        <v>119</v>
      </c>
      <c r="T64" s="84" t="s">
        <v>119</v>
      </c>
      <c r="U64" s="84" t="s">
        <v>119</v>
      </c>
      <c r="V64" s="84" t="s">
        <v>119</v>
      </c>
      <c r="W64" s="84" t="s">
        <v>119</v>
      </c>
      <c r="X64" s="84" t="s">
        <v>119</v>
      </c>
      <c r="Y64" s="115"/>
      <c r="Z64" s="115"/>
      <c r="AA64" s="115"/>
      <c r="AB64" s="115"/>
      <c r="AC64" s="68"/>
      <c r="AD64" s="68" t="s">
        <v>162</v>
      </c>
      <c r="AE64" s="92"/>
      <c r="AF64" s="92"/>
      <c r="AG64" s="71"/>
      <c r="AH64" s="10"/>
      <c r="AI64" s="4"/>
      <c r="AJ64" s="4"/>
      <c r="AK64" s="4"/>
      <c r="AL64" s="4"/>
      <c r="AM64" s="4"/>
      <c r="AN64" s="4"/>
      <c r="AO64" s="4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</row>
    <row r="65" spans="1:137" ht="24.95" customHeight="1" thickBot="1">
      <c r="A65" s="18"/>
      <c r="B65" s="189"/>
      <c r="C65" s="190"/>
      <c r="D65" s="144" t="s">
        <v>73</v>
      </c>
      <c r="E65" s="107"/>
      <c r="F65" s="41"/>
      <c r="G65" s="41"/>
      <c r="H65" s="37"/>
      <c r="I65" s="94"/>
      <c r="J65" s="95"/>
      <c r="K65" s="55"/>
      <c r="L65" s="95"/>
      <c r="M65" s="95"/>
      <c r="N65" s="95"/>
      <c r="O65" s="95"/>
      <c r="P65" s="95"/>
      <c r="Q65" s="16" t="s">
        <v>119</v>
      </c>
      <c r="R65" s="16" t="s">
        <v>119</v>
      </c>
      <c r="S65" s="16" t="s">
        <v>119</v>
      </c>
      <c r="T65" s="16" t="s">
        <v>119</v>
      </c>
      <c r="U65" s="16" t="s">
        <v>119</v>
      </c>
      <c r="V65" s="84" t="s">
        <v>119</v>
      </c>
      <c r="W65" s="84" t="s">
        <v>119</v>
      </c>
      <c r="X65" s="84" t="s">
        <v>119</v>
      </c>
      <c r="Y65" s="29"/>
      <c r="Z65" s="29"/>
      <c r="AA65" s="29"/>
      <c r="AB65" s="29"/>
      <c r="AC65" s="116"/>
      <c r="AD65" s="68" t="s">
        <v>163</v>
      </c>
      <c r="AE65" s="40"/>
      <c r="AF65" s="40"/>
      <c r="AG65" s="97"/>
      <c r="AH65" s="10"/>
      <c r="AI65" s="4"/>
      <c r="AJ65" s="4"/>
      <c r="AK65" s="4"/>
      <c r="AL65" s="4"/>
      <c r="AM65" s="4"/>
      <c r="AN65" s="4"/>
      <c r="AO65" s="4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</row>
    <row r="66" spans="1:137" ht="24.95" customHeight="1" thickBot="1">
      <c r="A66" s="18"/>
      <c r="B66" s="189"/>
      <c r="C66" s="190"/>
      <c r="D66" s="144" t="s">
        <v>125</v>
      </c>
      <c r="E66" s="107"/>
      <c r="F66" s="41"/>
      <c r="G66" s="41"/>
      <c r="H66" s="37"/>
      <c r="I66" s="94"/>
      <c r="J66" s="95"/>
      <c r="K66" s="55"/>
      <c r="L66" s="95"/>
      <c r="M66" s="95"/>
      <c r="N66" s="95"/>
      <c r="O66" s="95"/>
      <c r="P66" s="95"/>
      <c r="Q66" s="16" t="s">
        <v>119</v>
      </c>
      <c r="R66" s="16" t="s">
        <v>119</v>
      </c>
      <c r="S66" s="16" t="s">
        <v>119</v>
      </c>
      <c r="T66" s="16" t="s">
        <v>119</v>
      </c>
      <c r="U66" s="16" t="s">
        <v>119</v>
      </c>
      <c r="V66" s="84" t="s">
        <v>119</v>
      </c>
      <c r="W66" s="84" t="s">
        <v>119</v>
      </c>
      <c r="X66" s="84" t="s">
        <v>119</v>
      </c>
      <c r="Y66" s="29"/>
      <c r="Z66" s="29"/>
      <c r="AA66" s="29"/>
      <c r="AB66" s="29"/>
      <c r="AC66" s="116"/>
      <c r="AD66" s="68" t="s">
        <v>164</v>
      </c>
      <c r="AE66" s="40"/>
      <c r="AF66" s="40"/>
      <c r="AG66" s="97"/>
      <c r="AH66" s="10"/>
      <c r="AI66" s="4"/>
      <c r="AJ66" s="4"/>
      <c r="AK66" s="4"/>
      <c r="AL66" s="4"/>
      <c r="AM66" s="4"/>
      <c r="AN66" s="4"/>
      <c r="AO66" s="4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</row>
    <row r="67" spans="1:137" ht="24.95" customHeight="1" thickBot="1">
      <c r="A67" s="18"/>
      <c r="B67" s="189"/>
      <c r="C67" s="190"/>
      <c r="D67" s="144" t="s">
        <v>74</v>
      </c>
      <c r="E67" s="107"/>
      <c r="F67" s="41"/>
      <c r="G67" s="41"/>
      <c r="H67" s="37"/>
      <c r="I67" s="94"/>
      <c r="J67" s="95"/>
      <c r="K67" s="55"/>
      <c r="L67" s="95"/>
      <c r="M67" s="95"/>
      <c r="N67" s="95"/>
      <c r="O67" s="95"/>
      <c r="P67" s="95"/>
      <c r="Q67" s="16" t="s">
        <v>119</v>
      </c>
      <c r="R67" s="16" t="s">
        <v>119</v>
      </c>
      <c r="S67" s="16" t="s">
        <v>119</v>
      </c>
      <c r="T67" s="16" t="s">
        <v>119</v>
      </c>
      <c r="U67" s="16" t="s">
        <v>119</v>
      </c>
      <c r="V67" s="84" t="s">
        <v>119</v>
      </c>
      <c r="W67" s="84" t="s">
        <v>119</v>
      </c>
      <c r="X67" s="84" t="s">
        <v>119</v>
      </c>
      <c r="Y67" s="29"/>
      <c r="Z67" s="29"/>
      <c r="AA67" s="29"/>
      <c r="AB67" s="29"/>
      <c r="AC67" s="116"/>
      <c r="AD67" s="68" t="s">
        <v>165</v>
      </c>
      <c r="AE67" s="40"/>
      <c r="AF67" s="40"/>
      <c r="AG67" s="97"/>
      <c r="AH67" s="10"/>
      <c r="AI67" s="4"/>
      <c r="AJ67" s="4"/>
      <c r="AK67" s="4"/>
      <c r="AL67" s="4"/>
      <c r="AM67" s="4"/>
      <c r="AN67" s="4"/>
      <c r="AO67" s="4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</row>
    <row r="68" spans="1:137" ht="24.95" customHeight="1" thickBot="1">
      <c r="A68" s="18"/>
      <c r="B68" s="189"/>
      <c r="C68" s="190"/>
      <c r="D68" s="144" t="s">
        <v>123</v>
      </c>
      <c r="E68" s="107"/>
      <c r="F68" s="41"/>
      <c r="G68" s="41"/>
      <c r="H68" s="37"/>
      <c r="I68" s="94"/>
      <c r="J68" s="95"/>
      <c r="K68" s="55"/>
      <c r="L68" s="95"/>
      <c r="M68" s="95"/>
      <c r="N68" s="95"/>
      <c r="O68" s="95"/>
      <c r="P68" s="95"/>
      <c r="Q68" s="16" t="s">
        <v>119</v>
      </c>
      <c r="R68" s="16" t="s">
        <v>119</v>
      </c>
      <c r="S68" s="16" t="s">
        <v>119</v>
      </c>
      <c r="T68" s="16" t="s">
        <v>119</v>
      </c>
      <c r="U68" s="16" t="s">
        <v>119</v>
      </c>
      <c r="V68" s="84" t="s">
        <v>119</v>
      </c>
      <c r="W68" s="84" t="s">
        <v>119</v>
      </c>
      <c r="X68" s="84" t="s">
        <v>119</v>
      </c>
      <c r="Y68" s="29"/>
      <c r="Z68" s="29"/>
      <c r="AA68" s="29"/>
      <c r="AB68" s="29"/>
      <c r="AC68" s="116"/>
      <c r="AD68" s="68" t="s">
        <v>166</v>
      </c>
      <c r="AE68" s="40"/>
      <c r="AF68" s="40"/>
      <c r="AG68" s="97"/>
      <c r="AH68" s="10"/>
      <c r="AI68" s="4"/>
      <c r="AJ68" s="4"/>
      <c r="AK68" s="4"/>
      <c r="AL68" s="4"/>
      <c r="AM68" s="4"/>
      <c r="AN68" s="4"/>
      <c r="AO68" s="4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</row>
    <row r="69" spans="1:137" ht="24.95" customHeight="1" thickBot="1">
      <c r="A69" s="18"/>
      <c r="B69" s="189"/>
      <c r="C69" s="190"/>
      <c r="D69" s="144" t="s">
        <v>72</v>
      </c>
      <c r="E69" s="107"/>
      <c r="F69" s="41"/>
      <c r="G69" s="41"/>
      <c r="H69" s="37"/>
      <c r="I69" s="94"/>
      <c r="J69" s="95"/>
      <c r="K69" s="55"/>
      <c r="L69" s="95"/>
      <c r="M69" s="95"/>
      <c r="N69" s="95"/>
      <c r="O69" s="95"/>
      <c r="P69" s="95"/>
      <c r="Q69" s="16" t="s">
        <v>119</v>
      </c>
      <c r="R69" s="16" t="s">
        <v>119</v>
      </c>
      <c r="S69" s="16" t="s">
        <v>119</v>
      </c>
      <c r="T69" s="16" t="s">
        <v>119</v>
      </c>
      <c r="U69" s="16" t="s">
        <v>119</v>
      </c>
      <c r="V69" s="84" t="s">
        <v>119</v>
      </c>
      <c r="W69" s="84" t="s">
        <v>119</v>
      </c>
      <c r="X69" s="84" t="s">
        <v>119</v>
      </c>
      <c r="Y69" s="29"/>
      <c r="Z69" s="29"/>
      <c r="AA69" s="29"/>
      <c r="AB69" s="29"/>
      <c r="AC69" s="116"/>
      <c r="AD69" s="68" t="s">
        <v>167</v>
      </c>
      <c r="AE69" s="40"/>
      <c r="AF69" s="40"/>
      <c r="AG69" s="97"/>
      <c r="AH69" s="10"/>
      <c r="AI69" s="4"/>
      <c r="AJ69" s="4"/>
      <c r="AK69" s="4"/>
      <c r="AL69" s="4"/>
      <c r="AM69" s="4"/>
      <c r="AN69" s="4"/>
      <c r="AO69" s="4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</row>
    <row r="70" spans="1:137" ht="24.95" customHeight="1">
      <c r="A70" s="18"/>
      <c r="B70" s="189"/>
      <c r="C70" s="190"/>
      <c r="D70" s="144" t="s">
        <v>124</v>
      </c>
      <c r="E70" s="107"/>
      <c r="F70" s="41"/>
      <c r="G70" s="41"/>
      <c r="H70" s="37"/>
      <c r="I70" s="94"/>
      <c r="J70" s="95"/>
      <c r="K70" s="55"/>
      <c r="L70" s="95"/>
      <c r="M70" s="95"/>
      <c r="N70" s="95"/>
      <c r="O70" s="95"/>
      <c r="P70" s="95"/>
      <c r="Q70" s="16" t="s">
        <v>119</v>
      </c>
      <c r="R70" s="16" t="s">
        <v>119</v>
      </c>
      <c r="S70" s="16" t="s">
        <v>119</v>
      </c>
      <c r="T70" s="16" t="s">
        <v>119</v>
      </c>
      <c r="U70" s="16" t="s">
        <v>119</v>
      </c>
      <c r="V70" s="84" t="s">
        <v>119</v>
      </c>
      <c r="W70" s="84" t="s">
        <v>119</v>
      </c>
      <c r="X70" s="84" t="s">
        <v>119</v>
      </c>
      <c r="Y70" s="29"/>
      <c r="Z70" s="29"/>
      <c r="AA70" s="29"/>
      <c r="AB70" s="29"/>
      <c r="AC70" s="116"/>
      <c r="AD70" s="68" t="s">
        <v>168</v>
      </c>
      <c r="AE70" s="40"/>
      <c r="AF70" s="40"/>
      <c r="AG70" s="97"/>
      <c r="AH70" s="10"/>
      <c r="AI70" s="4"/>
      <c r="AJ70" s="4"/>
      <c r="AK70" s="4"/>
      <c r="AL70" s="4"/>
      <c r="AM70" s="4"/>
      <c r="AN70" s="4"/>
      <c r="AO70" s="4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</row>
    <row r="71" spans="1:137" ht="24.95" customHeight="1">
      <c r="A71" s="18"/>
      <c r="B71" s="189"/>
      <c r="C71" s="190"/>
      <c r="D71" s="154" t="s">
        <v>150</v>
      </c>
      <c r="E71" s="117"/>
      <c r="F71" s="117"/>
      <c r="G71" s="117"/>
      <c r="H71" s="118"/>
      <c r="I71" s="93"/>
      <c r="J71" s="119"/>
      <c r="K71" s="120"/>
      <c r="L71" s="119"/>
      <c r="M71" s="119"/>
      <c r="N71" s="119"/>
      <c r="O71" s="119"/>
      <c r="P71" s="119"/>
      <c r="Q71" s="26" t="s">
        <v>119</v>
      </c>
      <c r="R71" s="26" t="s">
        <v>119</v>
      </c>
      <c r="S71" s="26" t="s">
        <v>119</v>
      </c>
      <c r="T71" s="26" t="s">
        <v>119</v>
      </c>
      <c r="U71" s="26" t="s">
        <v>119</v>
      </c>
      <c r="V71" s="26" t="s">
        <v>119</v>
      </c>
      <c r="W71" s="26" t="s">
        <v>119</v>
      </c>
      <c r="X71" s="26" t="s">
        <v>119</v>
      </c>
      <c r="Y71" s="121"/>
      <c r="Z71" s="121"/>
      <c r="AA71" s="121"/>
      <c r="AB71" s="121"/>
      <c r="AC71" s="122"/>
      <c r="AD71" s="68" t="s">
        <v>169</v>
      </c>
      <c r="AE71" s="91"/>
      <c r="AF71" s="91"/>
      <c r="AG71" s="70"/>
      <c r="AH71" s="10"/>
      <c r="AI71" s="4"/>
      <c r="AJ71" s="4"/>
      <c r="AK71" s="4"/>
      <c r="AL71" s="4"/>
      <c r="AM71" s="4"/>
      <c r="AN71" s="4"/>
      <c r="AO71" s="4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</row>
    <row r="72" spans="1:137" ht="24.95" customHeight="1">
      <c r="A72" s="18"/>
      <c r="B72" s="189"/>
      <c r="C72" s="190"/>
      <c r="D72" s="154" t="s">
        <v>151</v>
      </c>
      <c r="E72" s="117"/>
      <c r="F72" s="117"/>
      <c r="G72" s="117"/>
      <c r="H72" s="118"/>
      <c r="I72" s="93"/>
      <c r="J72" s="119"/>
      <c r="K72" s="120"/>
      <c r="L72" s="119"/>
      <c r="M72" s="119"/>
      <c r="N72" s="119"/>
      <c r="O72" s="119"/>
      <c r="P72" s="119"/>
      <c r="Q72" s="26" t="s">
        <v>119</v>
      </c>
      <c r="R72" s="26" t="s">
        <v>119</v>
      </c>
      <c r="S72" s="26" t="s">
        <v>119</v>
      </c>
      <c r="T72" s="26" t="s">
        <v>119</v>
      </c>
      <c r="U72" s="26" t="s">
        <v>119</v>
      </c>
      <c r="V72" s="26" t="s">
        <v>119</v>
      </c>
      <c r="W72" s="26" t="s">
        <v>119</v>
      </c>
      <c r="X72" s="26" t="s">
        <v>119</v>
      </c>
      <c r="Y72" s="121"/>
      <c r="Z72" s="121"/>
      <c r="AA72" s="121"/>
      <c r="AB72" s="121"/>
      <c r="AC72" s="122"/>
      <c r="AD72" s="68" t="s">
        <v>170</v>
      </c>
      <c r="AE72" s="91"/>
      <c r="AF72" s="91"/>
      <c r="AG72" s="70"/>
      <c r="AH72" s="10"/>
      <c r="AI72" s="4"/>
      <c r="AJ72" s="4"/>
      <c r="AK72" s="4"/>
      <c r="AL72" s="4"/>
      <c r="AM72" s="4"/>
      <c r="AN72" s="4"/>
      <c r="AO72" s="4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</row>
    <row r="73" spans="1:137" ht="24.95" customHeight="1" thickBot="1">
      <c r="A73" s="18">
        <f>COUNTA(D64:D73)</f>
        <v>10</v>
      </c>
      <c r="B73" s="189"/>
      <c r="C73" s="190"/>
      <c r="D73" s="144" t="s">
        <v>152</v>
      </c>
      <c r="E73" s="107"/>
      <c r="F73" s="41"/>
      <c r="G73" s="41"/>
      <c r="H73" s="37"/>
      <c r="I73" s="94"/>
      <c r="J73" s="95"/>
      <c r="K73" s="55"/>
      <c r="L73" s="95"/>
      <c r="M73" s="95"/>
      <c r="N73" s="95"/>
      <c r="O73" s="95"/>
      <c r="P73" s="95"/>
      <c r="Q73" s="74"/>
      <c r="R73" s="74"/>
      <c r="S73" s="74"/>
      <c r="T73" s="74"/>
      <c r="U73" s="74"/>
      <c r="V73" s="74"/>
      <c r="W73" s="74"/>
      <c r="X73" s="74"/>
      <c r="Y73" s="29"/>
      <c r="Z73" s="29"/>
      <c r="AA73" s="29"/>
      <c r="AB73" s="29"/>
      <c r="AC73" s="116"/>
      <c r="AD73" s="68" t="s">
        <v>171</v>
      </c>
      <c r="AE73" s="40"/>
      <c r="AF73" s="40"/>
      <c r="AG73" s="94"/>
      <c r="AH73" s="10"/>
      <c r="AI73" s="4"/>
      <c r="AJ73" s="4"/>
      <c r="AK73" s="4"/>
      <c r="AL73" s="4"/>
      <c r="AM73" s="4"/>
      <c r="AN73" s="4"/>
      <c r="AO73" s="4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</row>
    <row r="74" spans="1:137" ht="24.95" customHeight="1" thickBot="1">
      <c r="A74" s="18">
        <f>SUM(A5:A73)</f>
        <v>69</v>
      </c>
      <c r="B74" s="75" t="s">
        <v>135</v>
      </c>
      <c r="C74" s="162">
        <f>COUNTA(B5:B73)</f>
        <v>10</v>
      </c>
      <c r="D74" s="163" t="s">
        <v>130</v>
      </c>
      <c r="E74" s="163"/>
      <c r="F74" s="163"/>
      <c r="G74" s="164"/>
      <c r="H74" s="163"/>
      <c r="I74" s="163"/>
      <c r="J74" s="163"/>
      <c r="K74" s="163"/>
      <c r="L74" s="163"/>
      <c r="M74" s="163"/>
      <c r="N74" s="163"/>
      <c r="O74" s="163"/>
      <c r="P74" s="163"/>
      <c r="Q74" s="164"/>
      <c r="R74" s="163"/>
      <c r="S74" s="163"/>
      <c r="T74" s="163"/>
      <c r="U74" s="163"/>
      <c r="V74" s="163"/>
      <c r="W74" s="163"/>
      <c r="X74" s="163"/>
      <c r="Y74" s="76"/>
      <c r="Z74" s="76"/>
      <c r="AA74" s="76"/>
      <c r="AB74" s="76"/>
      <c r="AC74" s="76"/>
      <c r="AD74" s="81" t="s">
        <v>136</v>
      </c>
      <c r="AE74" s="77">
        <f>SUM(AE5:AE73)</f>
        <v>89795</v>
      </c>
      <c r="AF74" s="78"/>
      <c r="AG74" s="79"/>
      <c r="AH74" s="10"/>
      <c r="AI74" s="4"/>
      <c r="AJ74" s="4"/>
      <c r="AK74" s="4"/>
      <c r="AL74" s="4"/>
      <c r="AM74" s="4"/>
      <c r="AN74" s="4"/>
      <c r="AO74" s="4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</row>
    <row r="75" spans="1:137" ht="24.95" customHeight="1">
      <c r="A75" s="18"/>
      <c r="B75" s="23"/>
      <c r="C75" s="178" t="s">
        <v>153</v>
      </c>
      <c r="D75" s="166" t="s">
        <v>174</v>
      </c>
      <c r="E75" s="166"/>
      <c r="F75" s="166"/>
      <c r="G75" s="166"/>
      <c r="H75" s="166"/>
      <c r="I75" s="166"/>
      <c r="J75" s="166"/>
      <c r="K75" s="166"/>
      <c r="L75" s="166"/>
      <c r="M75" s="166"/>
      <c r="N75" s="166"/>
      <c r="O75" s="166"/>
      <c r="P75" s="166"/>
      <c r="Q75" s="73">
        <f t="shared" ref="Q75:X75" si="0">COUNTBLANK(Q5:Q73)</f>
        <v>9</v>
      </c>
      <c r="R75" s="73">
        <f t="shared" si="0"/>
        <v>13</v>
      </c>
      <c r="S75" s="73">
        <f t="shared" si="0"/>
        <v>13</v>
      </c>
      <c r="T75" s="73">
        <f t="shared" si="0"/>
        <v>14</v>
      </c>
      <c r="U75" s="73">
        <f t="shared" si="0"/>
        <v>16</v>
      </c>
      <c r="V75" s="73">
        <f t="shared" si="0"/>
        <v>17</v>
      </c>
      <c r="W75" s="73">
        <f t="shared" si="0"/>
        <v>46</v>
      </c>
      <c r="X75" s="167">
        <f t="shared" si="0"/>
        <v>46</v>
      </c>
      <c r="AE75" s="177">
        <f>SUM(AE5:AE74)</f>
        <v>179590</v>
      </c>
      <c r="AH75" s="11"/>
    </row>
    <row r="76" spans="1:137" ht="24.95" customHeight="1">
      <c r="A76" s="28"/>
      <c r="B76" s="25"/>
      <c r="C76" s="179"/>
      <c r="D76" s="61" t="s">
        <v>172</v>
      </c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2">
        <f t="shared" ref="Q76:X76" si="1">COUNTIF(Q5:Q73,"ip")</f>
        <v>5</v>
      </c>
      <c r="R76" s="62">
        <f t="shared" si="1"/>
        <v>1</v>
      </c>
      <c r="S76" s="62">
        <f t="shared" si="1"/>
        <v>1</v>
      </c>
      <c r="T76" s="62">
        <f t="shared" si="1"/>
        <v>0</v>
      </c>
      <c r="U76" s="62">
        <f t="shared" si="1"/>
        <v>0</v>
      </c>
      <c r="V76" s="62">
        <f t="shared" si="1"/>
        <v>29</v>
      </c>
      <c r="W76" s="62">
        <f t="shared" si="1"/>
        <v>3</v>
      </c>
      <c r="X76" s="168">
        <f t="shared" si="1"/>
        <v>3</v>
      </c>
      <c r="Y76" s="19"/>
      <c r="Z76" s="19"/>
      <c r="AA76" s="19"/>
      <c r="AB76" s="19"/>
      <c r="AC76" s="19"/>
      <c r="AD76" s="19"/>
      <c r="AE76" s="19"/>
      <c r="AF76" s="19"/>
      <c r="AG76" s="19"/>
      <c r="AH76" s="11"/>
    </row>
    <row r="77" spans="1:137" ht="24.95" customHeight="1" thickBot="1">
      <c r="A77" s="28"/>
      <c r="B77" s="25"/>
      <c r="C77" s="180"/>
      <c r="D77" s="169" t="s">
        <v>173</v>
      </c>
      <c r="E77" s="169"/>
      <c r="F77" s="169"/>
      <c r="G77" s="169"/>
      <c r="H77" s="169"/>
      <c r="I77" s="169"/>
      <c r="J77" s="169"/>
      <c r="K77" s="169"/>
      <c r="L77" s="169"/>
      <c r="M77" s="169"/>
      <c r="N77" s="169"/>
      <c r="O77" s="169"/>
      <c r="P77" s="169"/>
      <c r="Q77" s="98">
        <f t="shared" ref="Q77:X77" si="2">COUNTIF(Q5:Q73,"COM")</f>
        <v>55</v>
      </c>
      <c r="R77" s="98">
        <f t="shared" si="2"/>
        <v>55</v>
      </c>
      <c r="S77" s="98">
        <f t="shared" si="2"/>
        <v>55</v>
      </c>
      <c r="T77" s="98">
        <f t="shared" si="2"/>
        <v>55</v>
      </c>
      <c r="U77" s="98">
        <f t="shared" si="2"/>
        <v>53</v>
      </c>
      <c r="V77" s="98">
        <f t="shared" si="2"/>
        <v>23</v>
      </c>
      <c r="W77" s="98">
        <f t="shared" si="2"/>
        <v>20</v>
      </c>
      <c r="X77" s="127">
        <f t="shared" si="2"/>
        <v>20</v>
      </c>
      <c r="Y77" s="19"/>
      <c r="Z77" s="19"/>
      <c r="AA77" s="19"/>
      <c r="AB77" s="19"/>
      <c r="AC77" s="19"/>
      <c r="AD77" s="19"/>
      <c r="AE77" s="19"/>
      <c r="AF77" s="19"/>
      <c r="AG77" s="19"/>
      <c r="AH77" s="11"/>
    </row>
    <row r="78" spans="1:137" ht="24.95" customHeight="1">
      <c r="A78" s="28"/>
      <c r="B78" s="25"/>
      <c r="C78" s="178" t="s">
        <v>154</v>
      </c>
      <c r="D78" s="166" t="s">
        <v>174</v>
      </c>
      <c r="E78" s="166"/>
      <c r="F78" s="166"/>
      <c r="G78" s="166"/>
      <c r="H78" s="166"/>
      <c r="I78" s="166"/>
      <c r="J78" s="166"/>
      <c r="K78" s="166"/>
      <c r="L78" s="166"/>
      <c r="M78" s="166"/>
      <c r="N78" s="166"/>
      <c r="O78" s="166"/>
      <c r="P78" s="166"/>
      <c r="Q78" s="170">
        <f>Q75/$A$74</f>
        <v>0.13043478260869565</v>
      </c>
      <c r="R78" s="170">
        <f t="shared" ref="R78:X78" si="3">R75/$A$74</f>
        <v>0.18840579710144928</v>
      </c>
      <c r="S78" s="170">
        <f t="shared" si="3"/>
        <v>0.18840579710144928</v>
      </c>
      <c r="T78" s="170">
        <f t="shared" si="3"/>
        <v>0.20289855072463769</v>
      </c>
      <c r="U78" s="170">
        <f t="shared" si="3"/>
        <v>0.2318840579710145</v>
      </c>
      <c r="V78" s="170">
        <f t="shared" si="3"/>
        <v>0.24637681159420291</v>
      </c>
      <c r="W78" s="170">
        <f t="shared" si="3"/>
        <v>0.66666666666666663</v>
      </c>
      <c r="X78" s="171">
        <f t="shared" si="3"/>
        <v>0.66666666666666663</v>
      </c>
      <c r="Y78" s="19"/>
      <c r="Z78" s="19"/>
      <c r="AA78" s="19"/>
      <c r="AB78" s="19"/>
      <c r="AC78" s="19"/>
      <c r="AD78" s="19"/>
      <c r="AE78" s="19"/>
      <c r="AF78" s="19"/>
      <c r="AG78" s="19"/>
      <c r="AH78" s="11"/>
    </row>
    <row r="79" spans="1:137" ht="24.95" customHeight="1">
      <c r="A79" s="28"/>
      <c r="B79" s="25"/>
      <c r="C79" s="179"/>
      <c r="D79" s="61" t="s">
        <v>172</v>
      </c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165">
        <f t="shared" ref="Q79:X79" si="4">Q76/$A$74</f>
        <v>7.2463768115942032E-2</v>
      </c>
      <c r="R79" s="165">
        <f t="shared" si="4"/>
        <v>1.4492753623188406E-2</v>
      </c>
      <c r="S79" s="165">
        <f t="shared" si="4"/>
        <v>1.4492753623188406E-2</v>
      </c>
      <c r="T79" s="165">
        <f t="shared" si="4"/>
        <v>0</v>
      </c>
      <c r="U79" s="165">
        <f t="shared" si="4"/>
        <v>0</v>
      </c>
      <c r="V79" s="165">
        <f t="shared" si="4"/>
        <v>0.42028985507246375</v>
      </c>
      <c r="W79" s="165">
        <f t="shared" si="4"/>
        <v>4.3478260869565216E-2</v>
      </c>
      <c r="X79" s="172">
        <f t="shared" si="4"/>
        <v>4.3478260869565216E-2</v>
      </c>
      <c r="Y79" s="19"/>
      <c r="Z79" s="19"/>
      <c r="AA79" s="19"/>
      <c r="AB79" s="19"/>
      <c r="AC79" s="19"/>
      <c r="AD79" s="19"/>
      <c r="AE79" s="19"/>
      <c r="AF79" s="19"/>
      <c r="AG79" s="19"/>
      <c r="AH79" s="11"/>
    </row>
    <row r="80" spans="1:137" ht="24.95" customHeight="1" thickBot="1">
      <c r="A80" s="28"/>
      <c r="B80" s="25"/>
      <c r="C80" s="180"/>
      <c r="D80" s="169" t="s">
        <v>173</v>
      </c>
      <c r="E80" s="169"/>
      <c r="F80" s="169"/>
      <c r="G80" s="169"/>
      <c r="H80" s="169"/>
      <c r="I80" s="169"/>
      <c r="J80" s="169"/>
      <c r="K80" s="169"/>
      <c r="L80" s="169"/>
      <c r="M80" s="169"/>
      <c r="N80" s="169"/>
      <c r="O80" s="169"/>
      <c r="P80" s="169"/>
      <c r="Q80" s="173">
        <f t="shared" ref="Q80:X80" si="5">Q77/$A$74</f>
        <v>0.79710144927536231</v>
      </c>
      <c r="R80" s="173">
        <f t="shared" si="5"/>
        <v>0.79710144927536231</v>
      </c>
      <c r="S80" s="173">
        <f t="shared" si="5"/>
        <v>0.79710144927536231</v>
      </c>
      <c r="T80" s="173">
        <f t="shared" si="5"/>
        <v>0.79710144927536231</v>
      </c>
      <c r="U80" s="173">
        <f t="shared" si="5"/>
        <v>0.76811594202898548</v>
      </c>
      <c r="V80" s="173">
        <f t="shared" si="5"/>
        <v>0.33333333333333331</v>
      </c>
      <c r="W80" s="173">
        <f t="shared" si="5"/>
        <v>0.28985507246376813</v>
      </c>
      <c r="X80" s="174">
        <f t="shared" si="5"/>
        <v>0.28985507246376813</v>
      </c>
      <c r="Y80" s="19"/>
      <c r="Z80" s="19"/>
      <c r="AA80" s="19"/>
      <c r="AB80" s="19"/>
      <c r="AC80" s="19"/>
      <c r="AD80" s="19"/>
      <c r="AE80" s="19"/>
      <c r="AF80" s="19"/>
      <c r="AG80" s="19"/>
      <c r="AH80" s="11"/>
    </row>
    <row r="81" spans="1:34" ht="24.95" customHeight="1">
      <c r="A81" s="28"/>
      <c r="B81" s="25"/>
      <c r="C81" s="19"/>
      <c r="D81" s="158"/>
      <c r="E81" s="128"/>
      <c r="F81" s="128"/>
      <c r="G81" s="128"/>
      <c r="H81" s="159"/>
      <c r="I81" s="160"/>
      <c r="J81" s="128"/>
      <c r="K81" s="128"/>
      <c r="L81" s="128"/>
      <c r="M81" s="128"/>
      <c r="N81" s="128"/>
      <c r="O81" s="128"/>
      <c r="P81" s="128"/>
      <c r="Q81" s="160"/>
      <c r="R81" s="160"/>
      <c r="S81" s="160"/>
      <c r="T81" s="160"/>
      <c r="U81" s="160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1"/>
    </row>
    <row r="82" spans="1:34" ht="24.95" customHeight="1">
      <c r="A82" s="28"/>
      <c r="B82" s="25"/>
      <c r="C82" s="19"/>
      <c r="D82" s="161"/>
      <c r="E82" s="128"/>
      <c r="F82" s="128"/>
      <c r="G82" s="128"/>
      <c r="H82" s="159"/>
      <c r="I82" s="160"/>
      <c r="J82" s="128"/>
      <c r="K82" s="128"/>
      <c r="L82" s="128"/>
      <c r="M82" s="128"/>
      <c r="N82" s="128"/>
      <c r="O82" s="128"/>
      <c r="P82" s="128"/>
      <c r="Q82" s="160"/>
      <c r="R82" s="160"/>
      <c r="S82" s="160"/>
      <c r="T82" s="160"/>
      <c r="U82" s="160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1"/>
    </row>
    <row r="83" spans="1:34" ht="24.95" customHeight="1">
      <c r="A83" s="28"/>
      <c r="B83" s="25"/>
      <c r="C83" s="19"/>
      <c r="D83" s="21"/>
      <c r="E83" s="18"/>
      <c r="F83" s="18"/>
      <c r="G83" s="18"/>
      <c r="H83" s="22"/>
      <c r="I83" s="19"/>
      <c r="J83" s="18"/>
      <c r="K83" s="18"/>
      <c r="L83" s="18"/>
      <c r="M83" s="18"/>
      <c r="N83" s="18"/>
      <c r="O83" s="18"/>
      <c r="P83" s="18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1"/>
    </row>
    <row r="84" spans="1:34" ht="24.95" customHeight="1">
      <c r="A84" s="28"/>
      <c r="B84" s="125"/>
      <c r="C84" s="19"/>
      <c r="D84" s="21"/>
      <c r="E84" s="18"/>
      <c r="F84" s="18"/>
      <c r="G84" s="18"/>
      <c r="H84" s="22"/>
      <c r="I84" s="19"/>
      <c r="J84" s="18"/>
      <c r="K84" s="18"/>
      <c r="L84" s="18"/>
      <c r="M84" s="18"/>
      <c r="N84" s="18"/>
      <c r="O84" s="18"/>
      <c r="P84" s="18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1"/>
    </row>
    <row r="85" spans="1:34" ht="24.95" customHeight="1">
      <c r="A85" s="28"/>
      <c r="B85" s="25"/>
      <c r="C85" s="19"/>
      <c r="D85" s="24"/>
      <c r="E85" s="18"/>
      <c r="F85" s="18"/>
      <c r="G85" s="18"/>
      <c r="H85" s="22"/>
      <c r="I85" s="19"/>
      <c r="J85" s="18"/>
      <c r="K85" s="18"/>
      <c r="L85" s="18"/>
      <c r="M85" s="18"/>
      <c r="N85" s="18"/>
      <c r="O85" s="18"/>
      <c r="P85" s="18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1"/>
    </row>
    <row r="86" spans="1:34" ht="24.95" customHeight="1">
      <c r="A86" s="28"/>
      <c r="B86" s="25"/>
      <c r="C86" s="19"/>
      <c r="D86" s="21"/>
      <c r="E86" s="18"/>
      <c r="F86" s="18"/>
      <c r="G86" s="18"/>
      <c r="H86" s="22"/>
      <c r="I86" s="19"/>
      <c r="J86" s="18"/>
      <c r="K86" s="18"/>
      <c r="L86" s="18"/>
      <c r="M86" s="18"/>
      <c r="N86" s="18"/>
      <c r="O86" s="18"/>
      <c r="P86" s="18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1"/>
    </row>
    <row r="87" spans="1:34" ht="24.95" customHeight="1">
      <c r="A87" s="28"/>
      <c r="B87" s="126"/>
      <c r="C87" s="19"/>
      <c r="D87" s="21"/>
      <c r="E87" s="18"/>
      <c r="F87" s="18"/>
      <c r="G87" s="18"/>
      <c r="H87" s="22"/>
      <c r="I87" s="19"/>
      <c r="J87" s="18"/>
      <c r="K87" s="18"/>
      <c r="L87" s="18"/>
      <c r="M87" s="18"/>
      <c r="N87" s="18"/>
      <c r="O87" s="18"/>
      <c r="P87" s="18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1"/>
    </row>
    <row r="88" spans="1:34" ht="24.95" customHeight="1">
      <c r="A88" s="28"/>
      <c r="B88" s="25"/>
      <c r="C88" s="19"/>
      <c r="D88" s="21"/>
      <c r="E88" s="18"/>
      <c r="F88" s="18"/>
      <c r="G88" s="18"/>
      <c r="H88" s="22"/>
      <c r="I88" s="19"/>
      <c r="J88" s="18"/>
      <c r="K88" s="18"/>
      <c r="L88" s="18"/>
      <c r="M88" s="18"/>
      <c r="N88" s="18"/>
      <c r="O88" s="18"/>
      <c r="P88" s="18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1"/>
    </row>
    <row r="89" spans="1:34" ht="24.95" customHeight="1">
      <c r="A89" s="28"/>
      <c r="B89" s="25"/>
      <c r="C89" s="19"/>
      <c r="D89" s="18"/>
      <c r="E89" s="18"/>
      <c r="F89" s="18"/>
      <c r="G89" s="18"/>
      <c r="H89" s="22"/>
      <c r="I89" s="19"/>
      <c r="J89" s="18"/>
      <c r="K89" s="18"/>
      <c r="L89" s="18"/>
      <c r="M89" s="18"/>
      <c r="N89" s="18"/>
      <c r="O89" s="18"/>
      <c r="P89" s="18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1"/>
    </row>
    <row r="90" spans="1:34" ht="24.95" customHeight="1">
      <c r="A90" s="28"/>
      <c r="B90" s="25"/>
      <c r="C90" s="19"/>
      <c r="D90" s="18"/>
      <c r="E90" s="18"/>
      <c r="F90" s="18"/>
      <c r="G90" s="18"/>
      <c r="H90" s="22"/>
      <c r="I90" s="19"/>
      <c r="J90" s="18"/>
      <c r="K90" s="18"/>
      <c r="L90" s="18"/>
      <c r="M90" s="18"/>
      <c r="N90" s="18"/>
      <c r="O90" s="18"/>
      <c r="P90" s="18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1"/>
    </row>
    <row r="91" spans="1:34" ht="24.95" customHeight="1">
      <c r="A91" s="28"/>
      <c r="B91" s="25"/>
      <c r="C91" s="19"/>
      <c r="D91" s="18"/>
      <c r="E91" s="18"/>
      <c r="F91" s="18"/>
      <c r="G91" s="18"/>
      <c r="H91" s="22"/>
      <c r="I91" s="19"/>
      <c r="J91" s="18"/>
      <c r="K91" s="18"/>
      <c r="L91" s="18"/>
      <c r="M91" s="18"/>
      <c r="N91" s="18"/>
      <c r="O91" s="18"/>
      <c r="P91" s="18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1"/>
    </row>
    <row r="92" spans="1:34" ht="24.95" customHeight="1">
      <c r="A92" s="28"/>
      <c r="B92" s="25"/>
      <c r="C92" s="19"/>
      <c r="D92" s="18"/>
      <c r="E92" s="18"/>
      <c r="F92" s="18"/>
      <c r="G92" s="18"/>
      <c r="H92" s="22"/>
      <c r="I92" s="19"/>
      <c r="J92" s="18"/>
      <c r="K92" s="18"/>
      <c r="L92" s="18"/>
      <c r="M92" s="18"/>
      <c r="N92" s="18"/>
      <c r="O92" s="18"/>
      <c r="P92" s="18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1"/>
    </row>
    <row r="93" spans="1:34" ht="24.95" customHeight="1">
      <c r="A93" s="28"/>
      <c r="B93" s="126"/>
      <c r="C93" s="19"/>
      <c r="D93" s="18"/>
      <c r="E93" s="18"/>
      <c r="F93" s="18"/>
      <c r="G93" s="18"/>
      <c r="H93" s="22"/>
      <c r="I93" s="19"/>
      <c r="J93" s="18"/>
      <c r="K93" s="18"/>
      <c r="L93" s="18"/>
      <c r="M93" s="18"/>
      <c r="N93" s="18"/>
      <c r="O93" s="18"/>
      <c r="P93" s="18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1"/>
    </row>
    <row r="94" spans="1:34" ht="24.95" customHeight="1">
      <c r="A94" s="28"/>
      <c r="B94" s="25"/>
      <c r="C94" s="19"/>
      <c r="D94" s="18"/>
      <c r="E94" s="18"/>
      <c r="F94" s="18"/>
      <c r="G94" s="18"/>
      <c r="H94" s="22"/>
      <c r="I94" s="19"/>
      <c r="J94" s="18"/>
      <c r="K94" s="18"/>
      <c r="L94" s="18"/>
      <c r="M94" s="18"/>
      <c r="N94" s="18"/>
      <c r="O94" s="18"/>
      <c r="P94" s="18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1"/>
    </row>
    <row r="95" spans="1:34" ht="24.95" customHeight="1">
      <c r="A95" s="28"/>
      <c r="B95" s="20"/>
      <c r="C95" s="19"/>
      <c r="D95" s="18"/>
      <c r="E95" s="18"/>
      <c r="F95" s="18"/>
      <c r="G95" s="18"/>
      <c r="H95" s="22"/>
      <c r="I95" s="19"/>
      <c r="J95" s="18"/>
      <c r="K95" s="18"/>
      <c r="L95" s="18"/>
      <c r="M95" s="18"/>
      <c r="N95" s="18"/>
      <c r="O95" s="18"/>
      <c r="P95" s="18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1"/>
    </row>
    <row r="96" spans="1:34" ht="12.75" customHeight="1">
      <c r="C96" s="19"/>
      <c r="D96" s="18"/>
      <c r="E96" s="18"/>
      <c r="F96" s="18"/>
      <c r="G96" s="18"/>
      <c r="H96" s="22"/>
      <c r="I96" s="19"/>
      <c r="J96" s="18"/>
      <c r="K96" s="18"/>
      <c r="L96" s="18"/>
      <c r="M96" s="18"/>
      <c r="N96" s="18"/>
      <c r="O96" s="18"/>
      <c r="P96" s="18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1"/>
    </row>
    <row r="97" spans="1:43" ht="12.75" customHeight="1">
      <c r="C97" s="13"/>
      <c r="D97" s="4"/>
      <c r="G97"/>
      <c r="H97" s="3"/>
      <c r="I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1"/>
    </row>
    <row r="98" spans="1:43" ht="12.75" customHeight="1">
      <c r="C98" s="13"/>
      <c r="D98" s="4"/>
      <c r="G98"/>
      <c r="H98" s="3"/>
      <c r="I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1"/>
      <c r="AQ98" s="6"/>
    </row>
    <row r="99" spans="1:43" ht="12.75" customHeight="1">
      <c r="C99" s="13"/>
      <c r="D99" s="4"/>
      <c r="G99"/>
      <c r="H99" s="3"/>
      <c r="I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1"/>
    </row>
    <row r="100" spans="1:43" ht="12.75" customHeight="1">
      <c r="A100" s="18"/>
      <c r="B100" s="2"/>
      <c r="C100" s="13"/>
      <c r="D100" s="4"/>
      <c r="G100"/>
      <c r="H100" s="3"/>
      <c r="I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1"/>
    </row>
    <row r="101" spans="1:43" ht="12.75" customHeight="1">
      <c r="A101" s="18"/>
      <c r="B101" s="2"/>
      <c r="C101" s="13"/>
      <c r="D101" s="4"/>
      <c r="G101"/>
      <c r="H101" s="3"/>
      <c r="I101" s="13"/>
      <c r="AC101"/>
      <c r="AH101" s="11"/>
    </row>
    <row r="102" spans="1:43" ht="12.75" customHeight="1">
      <c r="A102" s="18"/>
      <c r="B102" s="2"/>
      <c r="C102" s="13"/>
      <c r="D102" s="4"/>
      <c r="G102"/>
      <c r="H102" s="3"/>
      <c r="I102" s="13"/>
      <c r="AC102"/>
      <c r="AH102" s="11"/>
    </row>
    <row r="103" spans="1:43" ht="12.75" customHeight="1">
      <c r="A103" s="18"/>
      <c r="B103" s="2"/>
      <c r="C103" s="13"/>
      <c r="D103" s="4"/>
      <c r="G103"/>
      <c r="H103" s="3"/>
      <c r="I103" s="13"/>
      <c r="AC103"/>
      <c r="AH103" s="11"/>
    </row>
    <row r="104" spans="1:43" ht="12.75" customHeight="1">
      <c r="A104" s="18"/>
      <c r="B104" s="2"/>
      <c r="C104" s="13"/>
      <c r="D104" s="4"/>
      <c r="G104"/>
      <c r="H104" s="3"/>
      <c r="I104" s="13"/>
      <c r="AC104"/>
      <c r="AH104" s="11"/>
    </row>
    <row r="105" spans="1:43" ht="12.75" customHeight="1">
      <c r="A105" s="18"/>
      <c r="B105" s="2"/>
      <c r="C105" s="13"/>
      <c r="D105" s="4"/>
      <c r="G105"/>
      <c r="H105" s="3"/>
      <c r="I105" s="13"/>
      <c r="AC105"/>
      <c r="AH105" s="11"/>
    </row>
    <row r="106" spans="1:43" ht="12.75" customHeight="1">
      <c r="A106" s="18"/>
      <c r="B106" s="2"/>
      <c r="C106" s="13"/>
      <c r="D106" s="4"/>
      <c r="G106"/>
      <c r="H106" s="3"/>
      <c r="I106" s="13"/>
      <c r="AC106"/>
      <c r="AH106" s="11"/>
    </row>
    <row r="107" spans="1:43" ht="12.75" customHeight="1">
      <c r="A107" s="18"/>
      <c r="B107" s="2"/>
      <c r="C107" s="13"/>
      <c r="D107" s="4"/>
      <c r="G107"/>
      <c r="H107" s="3"/>
      <c r="I107" s="13"/>
      <c r="AC107"/>
      <c r="AH107" s="11"/>
    </row>
    <row r="108" spans="1:43" ht="12.75" customHeight="1">
      <c r="A108" s="18"/>
      <c r="B108" s="2"/>
      <c r="C108" s="13"/>
      <c r="D108" s="4"/>
      <c r="G108"/>
      <c r="H108" s="3"/>
      <c r="I108" s="13"/>
      <c r="AC108"/>
      <c r="AH108" s="11"/>
    </row>
    <row r="109" spans="1:43" ht="12.75" customHeight="1">
      <c r="A109" s="18"/>
      <c r="B109" s="2"/>
      <c r="C109" s="13"/>
      <c r="D109" s="4"/>
      <c r="G109"/>
      <c r="H109" s="3"/>
      <c r="I109" s="13"/>
      <c r="AC109"/>
      <c r="AH109" s="11"/>
    </row>
    <row r="110" spans="1:43" ht="12.75" customHeight="1">
      <c r="A110" s="18"/>
      <c r="B110" s="2"/>
      <c r="C110" s="13"/>
      <c r="D110" s="4"/>
      <c r="G110"/>
      <c r="H110" s="3"/>
      <c r="I110" s="13"/>
      <c r="AC110"/>
      <c r="AH110" s="11"/>
    </row>
    <row r="111" spans="1:43" ht="12.75" customHeight="1">
      <c r="A111" s="18"/>
      <c r="B111" s="2"/>
      <c r="C111" s="13"/>
      <c r="D111" s="4"/>
      <c r="G111"/>
      <c r="H111" s="3"/>
      <c r="I111" s="13"/>
      <c r="AC111"/>
      <c r="AH111" s="11"/>
    </row>
    <row r="112" spans="1:43" ht="12.75" customHeight="1">
      <c r="A112" s="18"/>
      <c r="B112" s="2"/>
      <c r="C112" s="13"/>
      <c r="D112" s="4"/>
      <c r="G112"/>
      <c r="H112" s="3"/>
      <c r="I112" s="13"/>
      <c r="AC112"/>
      <c r="AH112" s="11"/>
    </row>
    <row r="113" spans="1:34" ht="12.75" customHeight="1">
      <c r="A113" s="18"/>
      <c r="B113" s="2"/>
      <c r="C113" s="13"/>
      <c r="D113" s="4"/>
      <c r="G113"/>
      <c r="H113" s="3"/>
      <c r="I113" s="13"/>
      <c r="AC113"/>
      <c r="AH113" s="11"/>
    </row>
    <row r="114" spans="1:34" ht="12.75" customHeight="1">
      <c r="A114" s="18"/>
      <c r="B114" s="2"/>
      <c r="C114" s="13"/>
      <c r="D114" s="4"/>
      <c r="G114"/>
      <c r="H114" s="3"/>
      <c r="I114" s="13"/>
      <c r="AC114"/>
      <c r="AH114" s="11"/>
    </row>
    <row r="115" spans="1:34" ht="12.75" customHeight="1">
      <c r="A115" s="18"/>
      <c r="B115" s="2"/>
      <c r="C115" s="13"/>
      <c r="D115" s="4"/>
      <c r="G115"/>
      <c r="H115" s="3"/>
      <c r="I115" s="13"/>
      <c r="AC115"/>
      <c r="AH115" s="11"/>
    </row>
    <row r="116" spans="1:34" ht="12.75" customHeight="1">
      <c r="A116" s="18"/>
      <c r="B116" s="2"/>
      <c r="C116" s="13"/>
      <c r="D116" s="4"/>
      <c r="G116"/>
      <c r="H116" s="3"/>
      <c r="I116" s="13"/>
      <c r="AC116"/>
      <c r="AH116" s="11"/>
    </row>
    <row r="117" spans="1:34" ht="12.75" customHeight="1">
      <c r="A117" s="18"/>
      <c r="B117" s="2"/>
      <c r="C117" s="13"/>
      <c r="D117" s="4"/>
      <c r="G117"/>
      <c r="H117" s="3"/>
      <c r="I117" s="13"/>
      <c r="AC117"/>
      <c r="AH117" s="11"/>
    </row>
    <row r="118" spans="1:34">
      <c r="A118" s="18"/>
      <c r="B118" s="2"/>
      <c r="C118" s="13"/>
      <c r="D118" s="4"/>
      <c r="G118"/>
      <c r="H118" s="3"/>
      <c r="I118" s="13"/>
      <c r="AC118"/>
      <c r="AH118" s="11"/>
    </row>
    <row r="119" spans="1:34">
      <c r="A119" s="18"/>
      <c r="B119" s="2"/>
      <c r="C119" s="13"/>
      <c r="D119" s="4"/>
      <c r="G119"/>
      <c r="H119" s="3"/>
      <c r="I119" s="13"/>
      <c r="AC119"/>
      <c r="AH119" s="11"/>
    </row>
    <row r="120" spans="1:34">
      <c r="A120" s="18"/>
      <c r="B120" s="2"/>
      <c r="C120" s="13"/>
      <c r="D120" s="4"/>
      <c r="G120"/>
      <c r="H120" s="3"/>
      <c r="I120" s="13"/>
      <c r="AC120"/>
      <c r="AH120" s="11"/>
    </row>
    <row r="121" spans="1:34">
      <c r="A121" s="18"/>
      <c r="B121" s="2"/>
      <c r="C121" s="13"/>
      <c r="D121" s="4"/>
      <c r="G121"/>
      <c r="H121" s="3"/>
      <c r="I121" s="13"/>
      <c r="AC121"/>
      <c r="AH121" s="11"/>
    </row>
    <row r="122" spans="1:34">
      <c r="A122" s="18"/>
      <c r="B122" s="2"/>
      <c r="C122" s="13"/>
      <c r="D122" s="4"/>
      <c r="G122"/>
      <c r="H122" s="3"/>
      <c r="I122" s="13"/>
      <c r="AC122"/>
      <c r="AH122" s="11"/>
    </row>
    <row r="123" spans="1:34">
      <c r="A123" s="18"/>
      <c r="B123" s="2"/>
      <c r="C123" s="13"/>
      <c r="D123" s="4"/>
      <c r="G123"/>
      <c r="H123" s="3"/>
      <c r="I123" s="13"/>
      <c r="AC123"/>
      <c r="AH123" s="11"/>
    </row>
    <row r="124" spans="1:34">
      <c r="A124" s="18"/>
      <c r="B124" s="2"/>
      <c r="C124" s="13"/>
      <c r="D124" s="4"/>
      <c r="G124"/>
      <c r="H124" s="3"/>
      <c r="I124" s="13"/>
      <c r="AC124"/>
      <c r="AH124" s="11"/>
    </row>
    <row r="125" spans="1:34">
      <c r="A125" s="18"/>
      <c r="B125" s="2"/>
      <c r="C125" s="13"/>
      <c r="D125" s="4"/>
      <c r="G125"/>
      <c r="H125" s="3"/>
      <c r="I125" s="13"/>
      <c r="AC125"/>
      <c r="AH125" s="11"/>
    </row>
    <row r="126" spans="1:34">
      <c r="A126" s="18"/>
      <c r="B126" s="2"/>
      <c r="C126" s="13"/>
      <c r="D126" s="4"/>
      <c r="G126"/>
      <c r="H126" s="3"/>
      <c r="I126" s="13"/>
      <c r="AC126"/>
      <c r="AH126" s="11"/>
    </row>
    <row r="127" spans="1:34">
      <c r="A127" s="18"/>
      <c r="B127" s="2"/>
      <c r="C127" s="13"/>
      <c r="D127" s="4"/>
      <c r="G127"/>
      <c r="H127" s="3"/>
      <c r="I127" s="13"/>
      <c r="AC127"/>
      <c r="AH127" s="11"/>
    </row>
    <row r="128" spans="1:34">
      <c r="A128" s="18"/>
      <c r="B128" s="2"/>
      <c r="C128" s="13"/>
      <c r="D128" s="4"/>
      <c r="G128"/>
      <c r="H128" s="3"/>
      <c r="I128" s="13"/>
      <c r="AC128"/>
      <c r="AH128" s="11"/>
    </row>
    <row r="129" spans="1:34">
      <c r="A129" s="18"/>
      <c r="B129" s="2"/>
      <c r="C129" s="13"/>
      <c r="D129" s="4"/>
      <c r="G129"/>
      <c r="H129" s="3"/>
      <c r="I129" s="13"/>
      <c r="AC129"/>
      <c r="AH129" s="11"/>
    </row>
    <row r="130" spans="1:34">
      <c r="A130" s="18"/>
      <c r="B130" s="2"/>
      <c r="C130" s="13"/>
      <c r="D130" s="4"/>
      <c r="G130"/>
      <c r="H130" s="3"/>
      <c r="I130" s="13"/>
      <c r="AC130"/>
      <c r="AH130" s="11"/>
    </row>
    <row r="131" spans="1:34">
      <c r="A131" s="18"/>
      <c r="B131" s="2"/>
      <c r="C131" s="13"/>
      <c r="D131" s="4"/>
      <c r="G131"/>
      <c r="H131" s="3"/>
      <c r="I131" s="13"/>
      <c r="AC131"/>
      <c r="AH131" s="11"/>
    </row>
    <row r="132" spans="1:34">
      <c r="A132" s="18"/>
      <c r="B132" s="2"/>
      <c r="C132" s="13"/>
      <c r="D132" s="4"/>
      <c r="G132"/>
      <c r="H132" s="3"/>
      <c r="I132" s="13"/>
      <c r="AC132"/>
      <c r="AH132" s="11"/>
    </row>
    <row r="133" spans="1:34">
      <c r="A133" s="18"/>
      <c r="B133" s="2"/>
      <c r="C133" s="13"/>
      <c r="D133" s="4"/>
      <c r="G133"/>
      <c r="H133" s="3"/>
      <c r="I133" s="13"/>
      <c r="AC133"/>
      <c r="AH133" s="11"/>
    </row>
    <row r="134" spans="1:34">
      <c r="A134" s="18"/>
      <c r="B134" s="2"/>
      <c r="C134" s="13"/>
      <c r="D134" s="4"/>
      <c r="G134"/>
      <c r="H134" s="3"/>
      <c r="I134" s="13"/>
      <c r="AC134"/>
      <c r="AH134" s="11"/>
    </row>
    <row r="135" spans="1:34">
      <c r="A135" s="18"/>
      <c r="B135" s="2"/>
      <c r="C135" s="13"/>
      <c r="D135" s="4"/>
      <c r="G135"/>
      <c r="H135" s="3"/>
      <c r="I135" s="13"/>
      <c r="AC135"/>
      <c r="AH135" s="11"/>
    </row>
    <row r="136" spans="1:34">
      <c r="A136" s="18"/>
      <c r="B136" s="2"/>
      <c r="C136" s="13"/>
      <c r="D136" s="4"/>
      <c r="G136"/>
      <c r="H136" s="3"/>
      <c r="I136" s="13"/>
      <c r="AC136"/>
      <c r="AH136" s="11"/>
    </row>
    <row r="137" spans="1:34">
      <c r="A137" s="18"/>
      <c r="B137" s="2"/>
      <c r="C137" s="13"/>
      <c r="D137" s="4"/>
      <c r="G137"/>
      <c r="H137" s="3"/>
      <c r="I137" s="13"/>
      <c r="AC137"/>
      <c r="AH137" s="11"/>
    </row>
    <row r="138" spans="1:34">
      <c r="A138" s="18"/>
      <c r="B138" s="2"/>
      <c r="C138" s="13"/>
      <c r="D138" s="4"/>
      <c r="G138"/>
      <c r="H138" s="3"/>
      <c r="I138" s="13"/>
      <c r="AC138"/>
      <c r="AH138" s="11"/>
    </row>
    <row r="139" spans="1:34">
      <c r="A139" s="18"/>
      <c r="B139" s="2"/>
      <c r="C139" s="13"/>
      <c r="D139" s="4"/>
      <c r="G139"/>
      <c r="H139" s="3"/>
      <c r="I139" s="13"/>
      <c r="AC139"/>
      <c r="AH139" s="11"/>
    </row>
    <row r="140" spans="1:34">
      <c r="A140" s="18"/>
      <c r="B140" s="2"/>
      <c r="C140" s="13"/>
      <c r="D140" s="4"/>
      <c r="G140"/>
      <c r="H140" s="3"/>
      <c r="I140" s="13"/>
      <c r="AC140"/>
      <c r="AH140" s="11"/>
    </row>
    <row r="141" spans="1:34">
      <c r="A141" s="18"/>
      <c r="B141" s="2"/>
      <c r="C141" s="13"/>
      <c r="D141" s="4"/>
      <c r="G141"/>
      <c r="H141" s="3"/>
      <c r="I141" s="13"/>
      <c r="AC141"/>
      <c r="AH141" s="11"/>
    </row>
    <row r="142" spans="1:34">
      <c r="A142" s="18"/>
      <c r="B142" s="2"/>
      <c r="C142" s="13"/>
      <c r="D142" s="4"/>
      <c r="G142"/>
      <c r="H142" s="3"/>
      <c r="I142" s="13"/>
      <c r="AC142"/>
      <c r="AH142" s="11"/>
    </row>
    <row r="143" spans="1:34">
      <c r="A143" s="18"/>
      <c r="B143" s="2"/>
      <c r="C143" s="13"/>
      <c r="D143" s="4"/>
      <c r="G143"/>
      <c r="H143" s="3"/>
      <c r="I143" s="13"/>
      <c r="AC143"/>
      <c r="AH143" s="11"/>
    </row>
    <row r="144" spans="1:34">
      <c r="A144" s="18"/>
      <c r="B144" s="2"/>
      <c r="C144" s="13"/>
      <c r="D144" s="4"/>
      <c r="G144"/>
      <c r="H144" s="3"/>
      <c r="I144" s="13"/>
      <c r="AC144"/>
      <c r="AH144" s="11"/>
    </row>
    <row r="145" spans="1:34">
      <c r="A145" s="18"/>
      <c r="B145" s="2"/>
      <c r="C145" s="13"/>
      <c r="D145" s="4"/>
      <c r="G145"/>
      <c r="H145" s="3"/>
      <c r="I145" s="13"/>
      <c r="AC145"/>
      <c r="AH145" s="11"/>
    </row>
    <row r="146" spans="1:34">
      <c r="A146" s="18"/>
      <c r="B146" s="2"/>
      <c r="C146" s="13"/>
      <c r="D146" s="4"/>
      <c r="G146"/>
      <c r="H146" s="3"/>
      <c r="I146" s="13"/>
      <c r="AC146"/>
      <c r="AH146" s="11"/>
    </row>
    <row r="147" spans="1:34" ht="14.25" customHeight="1">
      <c r="A147" s="18"/>
      <c r="B147" s="2"/>
      <c r="C147" s="13"/>
      <c r="D147" s="4"/>
      <c r="G147"/>
      <c r="H147" s="3"/>
      <c r="I147" s="13"/>
      <c r="AC147"/>
      <c r="AH147" s="11"/>
    </row>
    <row r="148" spans="1:34">
      <c r="A148" s="18"/>
      <c r="B148" s="2"/>
      <c r="C148" s="13"/>
      <c r="D148" s="4"/>
      <c r="G148"/>
      <c r="H148" s="3"/>
      <c r="I148" s="13"/>
      <c r="AC148"/>
      <c r="AH148" s="11"/>
    </row>
    <row r="149" spans="1:34">
      <c r="A149" s="18"/>
      <c r="B149" s="2"/>
      <c r="C149" s="13"/>
      <c r="D149" s="4"/>
      <c r="G149"/>
      <c r="H149" s="3"/>
      <c r="I149" s="13"/>
      <c r="AC149"/>
      <c r="AH149" s="11"/>
    </row>
    <row r="150" spans="1:34">
      <c r="A150" s="18"/>
      <c r="B150" s="2"/>
      <c r="C150" s="13"/>
      <c r="D150" s="4"/>
      <c r="G150"/>
      <c r="H150" s="3"/>
      <c r="I150" s="13"/>
      <c r="AC150"/>
      <c r="AH150" s="11"/>
    </row>
    <row r="151" spans="1:34">
      <c r="A151" s="18"/>
      <c r="B151" s="2"/>
      <c r="C151" s="13"/>
      <c r="D151" s="4"/>
      <c r="G151"/>
      <c r="H151" s="3"/>
      <c r="I151" s="13"/>
      <c r="AC151"/>
      <c r="AH151" s="11"/>
    </row>
    <row r="152" spans="1:34">
      <c r="A152" s="124"/>
      <c r="B152" s="2"/>
      <c r="C152" s="13"/>
      <c r="D152" s="4"/>
      <c r="G152"/>
      <c r="H152" s="3"/>
      <c r="I152" s="13"/>
      <c r="AC152"/>
      <c r="AH152" s="11"/>
    </row>
    <row r="153" spans="1:34">
      <c r="A153" s="124"/>
      <c r="B153" s="2"/>
      <c r="C153" s="13"/>
      <c r="D153" s="4"/>
      <c r="G153"/>
      <c r="H153" s="3"/>
      <c r="I153" s="13"/>
      <c r="AC153"/>
      <c r="AH153" s="11"/>
    </row>
    <row r="154" spans="1:34">
      <c r="A154" s="124"/>
      <c r="B154" s="2"/>
      <c r="C154" s="13"/>
      <c r="D154" s="4"/>
      <c r="G154"/>
      <c r="H154" s="3"/>
      <c r="I154" s="13"/>
      <c r="AC154"/>
      <c r="AH154" s="11"/>
    </row>
    <row r="155" spans="1:34">
      <c r="A155" s="124"/>
      <c r="B155" s="2"/>
      <c r="C155" s="13"/>
      <c r="D155" s="4"/>
      <c r="G155"/>
      <c r="H155" s="3"/>
      <c r="I155" s="13"/>
      <c r="AC155"/>
      <c r="AH155" s="11"/>
    </row>
    <row r="156" spans="1:34">
      <c r="A156" s="124"/>
      <c r="B156" s="2"/>
      <c r="C156" s="13"/>
      <c r="D156" s="4"/>
      <c r="G156"/>
      <c r="H156" s="3"/>
      <c r="I156" s="13"/>
      <c r="AC156"/>
      <c r="AH156" s="11"/>
    </row>
    <row r="157" spans="1:34">
      <c r="A157" s="124"/>
      <c r="B157" s="2"/>
      <c r="C157" s="13"/>
      <c r="D157" s="4"/>
      <c r="G157"/>
      <c r="H157" s="3"/>
      <c r="I157" s="13"/>
      <c r="AC157"/>
      <c r="AH157" s="11"/>
    </row>
    <row r="158" spans="1:34">
      <c r="A158" s="124"/>
      <c r="B158" s="2"/>
      <c r="C158" s="13"/>
      <c r="D158" s="4"/>
      <c r="G158"/>
      <c r="H158" s="3"/>
      <c r="I158" s="13"/>
      <c r="AC158"/>
      <c r="AH158" s="11"/>
    </row>
    <row r="159" spans="1:34">
      <c r="A159" s="124"/>
      <c r="B159" s="2"/>
      <c r="C159" s="13"/>
      <c r="D159" s="4"/>
      <c r="G159"/>
      <c r="H159" s="3"/>
      <c r="I159" s="13"/>
      <c r="AC159"/>
      <c r="AH159" s="11"/>
    </row>
    <row r="160" spans="1:34">
      <c r="A160" s="124"/>
      <c r="B160" s="2"/>
      <c r="C160" s="13"/>
      <c r="D160" s="4"/>
      <c r="G160"/>
      <c r="H160" s="3"/>
      <c r="I160" s="13"/>
      <c r="AC160"/>
      <c r="AH160" s="11"/>
    </row>
    <row r="161" spans="1:34">
      <c r="A161" s="124"/>
      <c r="B161" s="2"/>
      <c r="C161" s="13"/>
      <c r="D161" s="4"/>
      <c r="G161"/>
      <c r="H161" s="3"/>
      <c r="I161" s="13"/>
      <c r="AC161"/>
      <c r="AH161" s="11"/>
    </row>
    <row r="162" spans="1:34">
      <c r="A162" s="124"/>
      <c r="B162" s="2"/>
      <c r="C162" s="13"/>
      <c r="D162" s="4"/>
      <c r="G162"/>
      <c r="H162" s="3"/>
      <c r="I162" s="13"/>
      <c r="AC162"/>
      <c r="AH162" s="11"/>
    </row>
    <row r="163" spans="1:34">
      <c r="A163" s="124"/>
      <c r="B163" s="2"/>
      <c r="C163" s="13"/>
      <c r="D163" s="4"/>
      <c r="G163"/>
      <c r="H163" s="3"/>
      <c r="I163" s="13"/>
      <c r="AC163"/>
      <c r="AH163" s="11"/>
    </row>
    <row r="164" spans="1:34">
      <c r="A164" s="124"/>
      <c r="B164" s="2"/>
      <c r="C164" s="13"/>
      <c r="D164" s="4"/>
      <c r="G164"/>
      <c r="H164" s="3"/>
      <c r="I164" s="13"/>
      <c r="AC164"/>
      <c r="AH164" s="11"/>
    </row>
    <row r="165" spans="1:34">
      <c r="A165" s="124"/>
      <c r="B165" s="2"/>
      <c r="C165" s="13"/>
      <c r="D165" s="4"/>
      <c r="G165"/>
      <c r="H165" s="3"/>
      <c r="I165" s="13"/>
      <c r="AC165"/>
      <c r="AH165" s="11"/>
    </row>
    <row r="166" spans="1:34">
      <c r="A166" s="124"/>
      <c r="B166" s="2"/>
      <c r="C166" s="13"/>
      <c r="D166" s="4"/>
      <c r="G166"/>
      <c r="H166" s="3"/>
      <c r="I166" s="13"/>
      <c r="AC166"/>
      <c r="AH166" s="11"/>
    </row>
    <row r="167" spans="1:34">
      <c r="A167" s="124"/>
      <c r="B167" s="2"/>
      <c r="C167" s="13"/>
      <c r="D167" s="4"/>
      <c r="G167"/>
      <c r="H167" s="3"/>
      <c r="I167" s="13"/>
      <c r="AC167"/>
      <c r="AH167" s="11"/>
    </row>
    <row r="168" spans="1:34">
      <c r="A168" s="124"/>
      <c r="B168" s="2"/>
      <c r="C168" s="13"/>
      <c r="D168" s="4"/>
      <c r="G168"/>
      <c r="H168" s="3"/>
      <c r="I168" s="13"/>
      <c r="AC168"/>
      <c r="AH168" s="11"/>
    </row>
    <row r="169" spans="1:34">
      <c r="A169" s="124"/>
      <c r="B169" s="2"/>
      <c r="C169" s="13"/>
      <c r="D169" s="4"/>
      <c r="G169"/>
      <c r="H169" s="3"/>
      <c r="I169" s="13"/>
      <c r="AC169"/>
      <c r="AH169" s="11"/>
    </row>
    <row r="170" spans="1:34">
      <c r="A170" s="124"/>
      <c r="B170" s="2"/>
      <c r="C170" s="13"/>
      <c r="D170" s="4"/>
      <c r="G170"/>
      <c r="H170" s="3"/>
      <c r="I170" s="13"/>
      <c r="AC170"/>
      <c r="AH170" s="11"/>
    </row>
    <row r="171" spans="1:34">
      <c r="A171" s="124"/>
      <c r="B171" s="2"/>
      <c r="C171" s="13"/>
      <c r="D171" s="4"/>
      <c r="G171"/>
      <c r="H171" s="3"/>
      <c r="I171" s="13"/>
      <c r="AC171"/>
      <c r="AH171" s="11"/>
    </row>
    <row r="172" spans="1:34">
      <c r="A172" s="124"/>
      <c r="B172" s="2"/>
      <c r="C172" s="13"/>
      <c r="D172" s="4"/>
      <c r="G172"/>
      <c r="H172" s="3"/>
      <c r="I172" s="13"/>
      <c r="AC172"/>
      <c r="AH172" s="11"/>
    </row>
    <row r="173" spans="1:34">
      <c r="A173" s="124"/>
      <c r="B173" s="2"/>
      <c r="C173" s="13"/>
      <c r="D173" s="4"/>
      <c r="G173"/>
      <c r="H173" s="3"/>
      <c r="I173" s="13"/>
      <c r="AC173"/>
      <c r="AH173" s="11"/>
    </row>
    <row r="174" spans="1:34">
      <c r="A174" s="124"/>
      <c r="B174" s="2"/>
      <c r="C174" s="13"/>
      <c r="D174" s="4"/>
      <c r="G174"/>
      <c r="H174" s="3"/>
      <c r="I174" s="13"/>
      <c r="AC174"/>
      <c r="AH174" s="11"/>
    </row>
    <row r="175" spans="1:34">
      <c r="A175" s="124"/>
      <c r="B175" s="2"/>
      <c r="C175" s="13"/>
      <c r="D175" s="4"/>
      <c r="G175"/>
      <c r="H175" s="3"/>
      <c r="I175" s="13"/>
      <c r="AC175"/>
      <c r="AH175" s="11"/>
    </row>
    <row r="176" spans="1:34">
      <c r="A176" s="124"/>
      <c r="B176" s="2"/>
      <c r="C176" s="13"/>
      <c r="D176" s="4"/>
      <c r="G176"/>
      <c r="H176" s="3"/>
      <c r="I176" s="13"/>
      <c r="AC176"/>
      <c r="AH176" s="11"/>
    </row>
    <row r="177" spans="1:34">
      <c r="A177" s="124"/>
      <c r="B177" s="2"/>
      <c r="C177" s="13"/>
      <c r="D177" s="4"/>
      <c r="G177"/>
      <c r="H177" s="3"/>
      <c r="I177" s="13"/>
      <c r="AC177"/>
      <c r="AH177" s="11"/>
    </row>
    <row r="178" spans="1:34">
      <c r="A178" s="124"/>
      <c r="B178" s="2"/>
      <c r="C178" s="13"/>
      <c r="D178" s="4"/>
      <c r="G178"/>
      <c r="H178" s="3"/>
      <c r="I178" s="13"/>
      <c r="AC178"/>
      <c r="AH178" s="11"/>
    </row>
    <row r="179" spans="1:34">
      <c r="A179" s="124"/>
      <c r="B179" s="2"/>
      <c r="C179" s="13"/>
      <c r="D179" s="4"/>
      <c r="G179"/>
      <c r="H179" s="3"/>
      <c r="I179" s="13"/>
      <c r="AC179"/>
      <c r="AH179" s="11"/>
    </row>
    <row r="180" spans="1:34">
      <c r="A180" s="124"/>
      <c r="B180" s="2"/>
      <c r="C180" s="13"/>
      <c r="D180" s="4"/>
      <c r="G180"/>
      <c r="H180" s="3"/>
      <c r="I180" s="13"/>
      <c r="AC180"/>
      <c r="AH180" s="11"/>
    </row>
    <row r="181" spans="1:34">
      <c r="A181" s="124"/>
      <c r="B181" s="2"/>
      <c r="C181" s="13"/>
      <c r="D181" s="4"/>
      <c r="G181"/>
      <c r="H181" s="3"/>
      <c r="I181" s="13"/>
      <c r="AC181"/>
      <c r="AH181" s="11"/>
    </row>
    <row r="182" spans="1:34">
      <c r="A182" s="124"/>
      <c r="B182" s="2"/>
      <c r="C182" s="13"/>
      <c r="D182" s="4"/>
      <c r="G182"/>
      <c r="H182" s="3"/>
      <c r="I182" s="13"/>
      <c r="AC182"/>
      <c r="AH182" s="11"/>
    </row>
    <row r="183" spans="1:34">
      <c r="A183" s="124"/>
      <c r="B183" s="2"/>
      <c r="C183" s="13"/>
      <c r="D183" s="4"/>
      <c r="G183"/>
      <c r="H183" s="3"/>
      <c r="I183" s="13"/>
      <c r="AC183"/>
      <c r="AH183" s="11"/>
    </row>
    <row r="184" spans="1:34">
      <c r="A184" s="124"/>
      <c r="B184" s="2"/>
      <c r="C184" s="13"/>
      <c r="D184" s="4"/>
      <c r="G184"/>
      <c r="H184" s="3"/>
      <c r="I184" s="13"/>
      <c r="AC184"/>
      <c r="AH184" s="11"/>
    </row>
    <row r="185" spans="1:34">
      <c r="A185" s="124"/>
      <c r="B185" s="2"/>
      <c r="C185" s="13"/>
      <c r="D185" s="4"/>
      <c r="G185"/>
      <c r="H185" s="3"/>
      <c r="I185" s="13"/>
      <c r="AC185"/>
      <c r="AH185" s="11"/>
    </row>
    <row r="186" spans="1:34">
      <c r="A186" s="124"/>
      <c r="B186" s="2"/>
      <c r="C186" s="13"/>
      <c r="D186" s="4"/>
      <c r="G186"/>
      <c r="H186" s="3"/>
      <c r="I186" s="13"/>
      <c r="AC186"/>
      <c r="AH186" s="11"/>
    </row>
    <row r="187" spans="1:34">
      <c r="A187" s="124"/>
      <c r="B187" s="2"/>
      <c r="C187" s="13"/>
      <c r="D187" s="4"/>
      <c r="G187"/>
      <c r="H187" s="3"/>
      <c r="I187" s="13"/>
      <c r="AC187"/>
      <c r="AH187" s="11"/>
    </row>
    <row r="188" spans="1:34">
      <c r="A188" s="124"/>
      <c r="B188" s="2"/>
      <c r="C188" s="13"/>
      <c r="D188" s="4"/>
      <c r="G188"/>
      <c r="H188" s="3"/>
      <c r="I188" s="13"/>
      <c r="AC188"/>
      <c r="AH188" s="11"/>
    </row>
    <row r="189" spans="1:34">
      <c r="A189" s="124"/>
      <c r="B189" s="2"/>
      <c r="C189" s="13"/>
      <c r="D189" s="4"/>
      <c r="G189"/>
      <c r="H189" s="3"/>
      <c r="I189" s="13"/>
      <c r="AC189"/>
      <c r="AH189" s="11"/>
    </row>
    <row r="190" spans="1:34">
      <c r="A190" s="124"/>
      <c r="B190" s="2"/>
      <c r="C190" s="13"/>
      <c r="D190" s="4"/>
      <c r="G190"/>
      <c r="H190" s="3"/>
      <c r="I190" s="13"/>
      <c r="AC190"/>
      <c r="AH190" s="11"/>
    </row>
    <row r="191" spans="1:34">
      <c r="A191" s="124"/>
      <c r="B191" s="2"/>
      <c r="C191" s="13"/>
      <c r="D191" s="4"/>
      <c r="G191"/>
      <c r="H191" s="3"/>
      <c r="I191" s="13"/>
      <c r="AC191"/>
      <c r="AH191" s="11"/>
    </row>
    <row r="192" spans="1:34">
      <c r="A192" s="124"/>
      <c r="B192" s="2"/>
      <c r="C192" s="13"/>
      <c r="D192" s="4"/>
      <c r="G192"/>
      <c r="H192" s="3"/>
      <c r="I192" s="13"/>
      <c r="AC192"/>
      <c r="AH192" s="11"/>
    </row>
    <row r="193" spans="1:34">
      <c r="A193" s="124"/>
      <c r="B193" s="2"/>
      <c r="C193" s="13"/>
      <c r="D193" s="4"/>
      <c r="G193"/>
      <c r="H193" s="3"/>
      <c r="I193" s="13"/>
      <c r="AC193"/>
      <c r="AH193" s="11"/>
    </row>
    <row r="194" spans="1:34">
      <c r="A194" s="124"/>
      <c r="B194" s="2"/>
      <c r="C194" s="13"/>
      <c r="D194" s="4"/>
      <c r="G194"/>
      <c r="H194" s="3"/>
      <c r="I194" s="13"/>
      <c r="AC194"/>
      <c r="AH194" s="11"/>
    </row>
    <row r="195" spans="1:34">
      <c r="A195" s="124"/>
      <c r="B195" s="2"/>
      <c r="C195" s="13"/>
      <c r="D195" s="4"/>
      <c r="G195"/>
      <c r="H195" s="3"/>
      <c r="I195" s="13"/>
      <c r="AC195"/>
      <c r="AH195" s="11"/>
    </row>
    <row r="196" spans="1:34">
      <c r="A196" s="124"/>
      <c r="B196" s="2"/>
      <c r="C196" s="13"/>
      <c r="D196" s="4"/>
      <c r="G196"/>
      <c r="H196" s="3"/>
      <c r="I196" s="13"/>
      <c r="AC196"/>
      <c r="AH196" s="11"/>
    </row>
    <row r="197" spans="1:34">
      <c r="A197" s="124"/>
      <c r="B197" s="2"/>
      <c r="C197" s="13"/>
      <c r="D197" s="4"/>
      <c r="G197"/>
      <c r="H197" s="3"/>
      <c r="I197" s="13"/>
      <c r="AC197"/>
      <c r="AH197" s="11"/>
    </row>
    <row r="198" spans="1:34">
      <c r="A198" s="124"/>
      <c r="B198" s="2"/>
      <c r="C198" s="13"/>
      <c r="D198" s="4"/>
      <c r="G198"/>
      <c r="H198" s="3"/>
      <c r="I198" s="13"/>
      <c r="AC198"/>
      <c r="AH198" s="11"/>
    </row>
    <row r="199" spans="1:34">
      <c r="A199" s="124"/>
      <c r="B199" s="2"/>
      <c r="C199" s="13"/>
      <c r="D199" s="4"/>
      <c r="G199"/>
      <c r="H199" s="3"/>
      <c r="I199" s="13"/>
      <c r="AC199"/>
      <c r="AH199" s="11"/>
    </row>
    <row r="200" spans="1:34">
      <c r="A200" s="124"/>
      <c r="B200" s="2"/>
      <c r="C200" s="13"/>
      <c r="D200" s="4"/>
      <c r="G200"/>
      <c r="H200" s="3"/>
      <c r="I200" s="13"/>
      <c r="AC200"/>
      <c r="AH200" s="11"/>
    </row>
    <row r="201" spans="1:34">
      <c r="A201" s="124"/>
      <c r="B201" s="2"/>
      <c r="C201" s="13"/>
      <c r="D201" s="4"/>
      <c r="G201"/>
      <c r="H201" s="3"/>
      <c r="I201" s="13"/>
      <c r="AC201"/>
      <c r="AH201" s="11"/>
    </row>
    <row r="202" spans="1:34">
      <c r="A202" s="124"/>
      <c r="B202" s="2"/>
      <c r="C202" s="13"/>
      <c r="D202" s="4"/>
      <c r="G202"/>
      <c r="H202" s="3"/>
      <c r="I202" s="13"/>
      <c r="AC202"/>
      <c r="AH202" s="11"/>
    </row>
    <row r="203" spans="1:34">
      <c r="A203" s="124"/>
      <c r="B203" s="2"/>
      <c r="C203" s="13"/>
      <c r="D203" s="4"/>
      <c r="G203"/>
      <c r="H203" s="3"/>
      <c r="I203" s="13"/>
      <c r="AC203"/>
      <c r="AH203" s="11"/>
    </row>
    <row r="204" spans="1:34">
      <c r="A204" s="124"/>
      <c r="B204" s="2"/>
      <c r="C204" s="13"/>
      <c r="D204" s="4"/>
      <c r="G204"/>
      <c r="H204" s="3"/>
      <c r="I204" s="13"/>
      <c r="AC204"/>
      <c r="AH204" s="11"/>
    </row>
    <row r="205" spans="1:34">
      <c r="A205" s="124"/>
      <c r="B205" s="2"/>
      <c r="C205" s="13"/>
      <c r="D205" s="4"/>
      <c r="G205"/>
      <c r="H205" s="3"/>
      <c r="I205" s="13"/>
      <c r="AC205"/>
      <c r="AH205" s="11"/>
    </row>
    <row r="206" spans="1:34">
      <c r="A206" s="124"/>
      <c r="B206" s="2"/>
      <c r="C206" s="13"/>
      <c r="D206" s="4"/>
      <c r="G206"/>
      <c r="H206" s="3"/>
      <c r="I206" s="13"/>
      <c r="AC206"/>
      <c r="AH206" s="11"/>
    </row>
    <row r="207" spans="1:34">
      <c r="A207" s="124"/>
      <c r="B207" s="2"/>
      <c r="C207" s="13"/>
      <c r="D207" s="4"/>
      <c r="G207"/>
      <c r="H207" s="3"/>
      <c r="I207" s="13"/>
      <c r="AC207"/>
      <c r="AH207" s="11"/>
    </row>
    <row r="208" spans="1:34">
      <c r="A208" s="124"/>
      <c r="B208" s="2"/>
      <c r="C208" s="13"/>
      <c r="D208" s="4"/>
      <c r="G208"/>
      <c r="H208" s="3"/>
      <c r="I208" s="13"/>
      <c r="AC208"/>
      <c r="AH208" s="11"/>
    </row>
    <row r="209" spans="1:34">
      <c r="A209" s="124"/>
      <c r="B209" s="2"/>
      <c r="C209" s="13"/>
      <c r="D209" s="4"/>
      <c r="G209"/>
      <c r="H209" s="3"/>
      <c r="I209" s="13"/>
      <c r="AC209"/>
      <c r="AH209" s="11"/>
    </row>
    <row r="210" spans="1:34">
      <c r="A210" s="124"/>
      <c r="B210" s="2"/>
      <c r="C210" s="13"/>
      <c r="D210" s="4"/>
      <c r="G210"/>
      <c r="H210" s="3"/>
      <c r="I210" s="13"/>
      <c r="AC210"/>
      <c r="AH210" s="11"/>
    </row>
    <row r="211" spans="1:34">
      <c r="A211" s="124"/>
      <c r="B211" s="2"/>
      <c r="C211" s="13"/>
      <c r="D211" s="4"/>
      <c r="G211"/>
      <c r="H211" s="3"/>
      <c r="I211" s="13"/>
      <c r="AC211"/>
      <c r="AH211" s="11"/>
    </row>
    <row r="212" spans="1:34">
      <c r="A212" s="124"/>
      <c r="B212" s="2"/>
      <c r="C212" s="13"/>
      <c r="D212" s="4"/>
      <c r="G212"/>
      <c r="H212" s="3"/>
      <c r="I212" s="13"/>
      <c r="AC212"/>
      <c r="AH212" s="11"/>
    </row>
    <row r="213" spans="1:34">
      <c r="A213" s="124"/>
      <c r="B213" s="2"/>
      <c r="C213" s="13"/>
      <c r="D213" s="4"/>
      <c r="G213"/>
      <c r="H213" s="3"/>
      <c r="I213" s="13"/>
      <c r="AC213"/>
      <c r="AH213" s="11"/>
    </row>
    <row r="214" spans="1:34">
      <c r="A214" s="124"/>
      <c r="B214" s="2"/>
      <c r="C214" s="13"/>
      <c r="D214" s="4"/>
      <c r="G214"/>
      <c r="H214" s="3"/>
      <c r="I214" s="13"/>
      <c r="AC214"/>
      <c r="AH214" s="11"/>
    </row>
    <row r="215" spans="1:34">
      <c r="A215" s="124"/>
      <c r="B215" s="2"/>
      <c r="C215" s="13"/>
      <c r="D215" s="4"/>
      <c r="G215"/>
      <c r="H215" s="3"/>
      <c r="I215" s="13"/>
      <c r="AC215"/>
      <c r="AH215" s="11"/>
    </row>
    <row r="216" spans="1:34">
      <c r="A216" s="124"/>
      <c r="B216" s="2"/>
      <c r="C216" s="13"/>
      <c r="D216" s="4"/>
      <c r="G216"/>
      <c r="H216" s="3"/>
      <c r="I216" s="13"/>
      <c r="AC216"/>
      <c r="AH216" s="11"/>
    </row>
    <row r="217" spans="1:34">
      <c r="A217" s="124"/>
      <c r="B217" s="2"/>
      <c r="C217" s="13"/>
      <c r="D217" s="4"/>
      <c r="G217"/>
      <c r="H217" s="3"/>
      <c r="I217" s="13"/>
      <c r="AC217"/>
      <c r="AH217" s="11"/>
    </row>
    <row r="218" spans="1:34">
      <c r="A218" s="124"/>
      <c r="B218" s="2"/>
      <c r="C218" s="13"/>
      <c r="D218" s="4"/>
      <c r="G218"/>
      <c r="H218" s="3"/>
      <c r="I218" s="13"/>
      <c r="AC218"/>
      <c r="AH218" s="11"/>
    </row>
    <row r="219" spans="1:34">
      <c r="A219" s="124"/>
      <c r="B219" s="2"/>
      <c r="C219" s="13"/>
      <c r="D219" s="4"/>
      <c r="G219"/>
      <c r="H219" s="3"/>
      <c r="I219" s="13"/>
      <c r="AC219"/>
      <c r="AH219" s="11"/>
    </row>
    <row r="220" spans="1:34">
      <c r="A220" s="124"/>
      <c r="B220" s="2"/>
      <c r="C220" s="13"/>
      <c r="D220" s="4"/>
      <c r="G220"/>
      <c r="H220" s="3"/>
      <c r="I220" s="13"/>
      <c r="AC220"/>
      <c r="AH220" s="11"/>
    </row>
    <row r="221" spans="1:34">
      <c r="A221" s="124"/>
      <c r="B221" s="2"/>
      <c r="C221" s="13"/>
      <c r="D221" s="4"/>
      <c r="G221"/>
      <c r="H221" s="3"/>
      <c r="I221" s="13"/>
      <c r="AC221"/>
      <c r="AH221" s="11"/>
    </row>
    <row r="222" spans="1:34">
      <c r="A222" s="124"/>
      <c r="B222" s="2"/>
      <c r="C222" s="13"/>
      <c r="D222" s="4"/>
      <c r="G222"/>
      <c r="H222" s="3"/>
      <c r="I222" s="13"/>
      <c r="AC222"/>
      <c r="AH222" s="11"/>
    </row>
    <row r="223" spans="1:34">
      <c r="A223" s="124"/>
      <c r="B223" s="2"/>
      <c r="C223" s="13"/>
      <c r="D223" s="4"/>
      <c r="G223"/>
      <c r="H223" s="3"/>
      <c r="I223" s="13"/>
      <c r="AC223"/>
      <c r="AH223" s="11"/>
    </row>
    <row r="224" spans="1:34">
      <c r="A224" s="124"/>
      <c r="B224" s="2"/>
      <c r="C224" s="13"/>
      <c r="D224" s="4"/>
      <c r="G224"/>
      <c r="H224" s="3"/>
      <c r="I224" s="13"/>
      <c r="AC224"/>
      <c r="AH224" s="11"/>
    </row>
    <row r="225" spans="1:34">
      <c r="A225" s="124"/>
      <c r="B225" s="2"/>
      <c r="C225" s="13"/>
      <c r="D225" s="4"/>
      <c r="G225"/>
      <c r="H225" s="3"/>
      <c r="I225" s="13"/>
      <c r="AC225"/>
      <c r="AH225" s="11"/>
    </row>
    <row r="226" spans="1:34">
      <c r="A226" s="124"/>
      <c r="B226" s="2"/>
      <c r="C226" s="13"/>
      <c r="D226" s="4"/>
      <c r="G226"/>
      <c r="H226" s="3"/>
      <c r="I226" s="13"/>
      <c r="AC226"/>
      <c r="AH226" s="11"/>
    </row>
    <row r="227" spans="1:34">
      <c r="A227" s="124"/>
      <c r="B227" s="2"/>
      <c r="C227" s="13"/>
      <c r="D227" s="4"/>
      <c r="G227"/>
      <c r="H227" s="3"/>
      <c r="I227" s="13"/>
      <c r="AC227"/>
      <c r="AH227" s="11"/>
    </row>
    <row r="228" spans="1:34">
      <c r="A228" s="124"/>
      <c r="B228" s="2"/>
      <c r="C228" s="13"/>
      <c r="D228" s="4"/>
      <c r="G228"/>
      <c r="H228" s="3"/>
      <c r="I228" s="13"/>
      <c r="AC228"/>
      <c r="AH228" s="11"/>
    </row>
    <row r="229" spans="1:34">
      <c r="A229" s="124"/>
      <c r="B229" s="2"/>
      <c r="C229" s="13"/>
      <c r="D229" s="4"/>
      <c r="G229"/>
      <c r="H229" s="3"/>
      <c r="I229" s="13"/>
      <c r="AC229"/>
      <c r="AH229" s="11"/>
    </row>
    <row r="230" spans="1:34">
      <c r="A230" s="124"/>
      <c r="B230" s="2"/>
      <c r="C230" s="13"/>
      <c r="D230" s="4"/>
      <c r="G230"/>
      <c r="H230" s="3"/>
      <c r="I230" s="13"/>
      <c r="AC230"/>
      <c r="AH230" s="11"/>
    </row>
    <row r="231" spans="1:34">
      <c r="A231" s="124"/>
      <c r="B231" s="2"/>
      <c r="C231" s="13"/>
      <c r="D231" s="4"/>
      <c r="G231"/>
      <c r="H231" s="3"/>
      <c r="I231" s="13"/>
      <c r="AC231"/>
      <c r="AH231" s="11"/>
    </row>
    <row r="232" spans="1:34">
      <c r="A232" s="124"/>
      <c r="B232" s="2"/>
      <c r="C232" s="13"/>
      <c r="D232" s="4"/>
      <c r="G232"/>
      <c r="H232" s="3"/>
      <c r="I232" s="13"/>
      <c r="AC232"/>
      <c r="AH232" s="11"/>
    </row>
    <row r="233" spans="1:34">
      <c r="A233" s="124"/>
      <c r="B233" s="2"/>
      <c r="C233" s="13"/>
      <c r="D233" s="4"/>
      <c r="G233"/>
      <c r="H233" s="3"/>
      <c r="I233" s="13"/>
      <c r="AC233"/>
      <c r="AH233" s="11"/>
    </row>
    <row r="234" spans="1:34">
      <c r="A234" s="124"/>
      <c r="B234" s="2"/>
      <c r="C234" s="13"/>
      <c r="D234" s="4"/>
      <c r="G234"/>
      <c r="H234" s="3"/>
      <c r="I234" s="13"/>
      <c r="AC234"/>
      <c r="AH234" s="11"/>
    </row>
    <row r="235" spans="1:34">
      <c r="A235" s="124"/>
      <c r="B235" s="2"/>
      <c r="C235" s="13"/>
      <c r="D235" s="4"/>
      <c r="G235"/>
      <c r="H235" s="3"/>
      <c r="I235" s="13"/>
      <c r="AC235"/>
      <c r="AH235" s="11"/>
    </row>
    <row r="236" spans="1:34">
      <c r="A236" s="124"/>
      <c r="B236" s="2"/>
      <c r="C236" s="13"/>
      <c r="D236" s="4"/>
      <c r="G236"/>
      <c r="H236" s="3"/>
      <c r="I236" s="13"/>
      <c r="AC236"/>
      <c r="AH236" s="11"/>
    </row>
    <row r="237" spans="1:34">
      <c r="A237" s="124"/>
      <c r="B237" s="2"/>
      <c r="C237" s="13"/>
      <c r="D237" s="4"/>
      <c r="G237"/>
      <c r="H237" s="3"/>
      <c r="I237" s="13"/>
      <c r="AC237"/>
      <c r="AH237" s="11"/>
    </row>
    <row r="238" spans="1:34">
      <c r="A238" s="124"/>
      <c r="B238" s="2"/>
      <c r="C238" s="13"/>
      <c r="D238" s="4"/>
      <c r="G238"/>
      <c r="H238" s="3"/>
      <c r="I238" s="13"/>
      <c r="AC238"/>
      <c r="AH238" s="11"/>
    </row>
    <row r="239" spans="1:34">
      <c r="A239" s="124"/>
      <c r="B239" s="2"/>
      <c r="C239" s="13"/>
      <c r="D239" s="4"/>
      <c r="G239"/>
      <c r="H239" s="3"/>
      <c r="I239" s="13"/>
      <c r="AC239"/>
      <c r="AH239" s="11"/>
    </row>
    <row r="240" spans="1:34">
      <c r="A240" s="124"/>
      <c r="B240" s="2"/>
      <c r="C240" s="13"/>
      <c r="D240" s="4"/>
      <c r="G240"/>
      <c r="H240" s="3"/>
      <c r="I240" s="13"/>
      <c r="AC240"/>
      <c r="AH240" s="11"/>
    </row>
    <row r="241" spans="1:34">
      <c r="A241" s="124"/>
      <c r="B241" s="2"/>
      <c r="C241" s="13"/>
      <c r="D241" s="4"/>
      <c r="G241"/>
      <c r="H241" s="3"/>
      <c r="I241" s="13"/>
      <c r="AC241"/>
      <c r="AH241" s="11"/>
    </row>
    <row r="242" spans="1:34">
      <c r="A242" s="124"/>
      <c r="B242" s="2"/>
      <c r="C242" s="13"/>
      <c r="D242" s="4"/>
      <c r="G242"/>
      <c r="H242" s="3"/>
      <c r="I242" s="13"/>
      <c r="AC242"/>
      <c r="AH242" s="11"/>
    </row>
    <row r="243" spans="1:34">
      <c r="A243" s="124"/>
      <c r="B243" s="2"/>
      <c r="C243" s="13"/>
      <c r="D243" s="4"/>
      <c r="G243"/>
      <c r="H243" s="3"/>
      <c r="I243" s="13"/>
      <c r="AC243"/>
      <c r="AH243" s="11"/>
    </row>
    <row r="244" spans="1:34">
      <c r="A244" s="124"/>
      <c r="B244" s="2"/>
      <c r="C244" s="13"/>
      <c r="D244" s="4"/>
      <c r="G244"/>
      <c r="H244" s="3"/>
      <c r="I244" s="13"/>
      <c r="AC244"/>
      <c r="AH244" s="11"/>
    </row>
    <row r="245" spans="1:34">
      <c r="A245" s="124"/>
      <c r="B245" s="2"/>
      <c r="C245" s="13"/>
      <c r="D245" s="4"/>
      <c r="G245"/>
      <c r="H245" s="3"/>
      <c r="I245" s="13"/>
      <c r="AC245"/>
      <c r="AH245" s="11"/>
    </row>
    <row r="246" spans="1:34">
      <c r="A246" s="124"/>
      <c r="B246" s="2"/>
      <c r="C246" s="13"/>
      <c r="D246" s="4"/>
      <c r="G246"/>
      <c r="H246" s="3"/>
      <c r="I246" s="13"/>
      <c r="AC246"/>
      <c r="AH246" s="11"/>
    </row>
    <row r="247" spans="1:34">
      <c r="A247" s="124"/>
      <c r="B247" s="2"/>
      <c r="C247" s="13"/>
      <c r="D247" s="4"/>
      <c r="G247"/>
      <c r="H247" s="3"/>
      <c r="I247" s="13"/>
      <c r="AC247"/>
      <c r="AH247" s="11"/>
    </row>
    <row r="248" spans="1:34">
      <c r="A248" s="124"/>
      <c r="B248" s="2"/>
      <c r="C248" s="13"/>
      <c r="D248" s="4"/>
      <c r="G248"/>
      <c r="H248" s="3"/>
      <c r="I248" s="13"/>
      <c r="AC248"/>
      <c r="AH248" s="11"/>
    </row>
    <row r="249" spans="1:34">
      <c r="A249" s="124"/>
      <c r="B249" s="2"/>
      <c r="C249" s="13"/>
      <c r="D249" s="4"/>
      <c r="G249"/>
      <c r="H249" s="3"/>
      <c r="I249" s="13"/>
      <c r="AC249"/>
      <c r="AH249" s="11"/>
    </row>
    <row r="250" spans="1:34">
      <c r="A250" s="124"/>
      <c r="B250" s="2"/>
      <c r="C250" s="13"/>
      <c r="D250" s="4"/>
      <c r="G250"/>
      <c r="H250" s="3"/>
      <c r="I250" s="13"/>
      <c r="AC250"/>
      <c r="AH250" s="11"/>
    </row>
    <row r="251" spans="1:34">
      <c r="A251" s="124"/>
      <c r="B251" s="2"/>
      <c r="C251" s="13"/>
      <c r="D251" s="4"/>
      <c r="G251"/>
      <c r="H251" s="3"/>
      <c r="I251" s="13"/>
      <c r="AC251"/>
      <c r="AH251" s="11"/>
    </row>
    <row r="252" spans="1:34">
      <c r="A252" s="124"/>
      <c r="B252" s="2"/>
      <c r="C252" s="13"/>
      <c r="D252" s="4"/>
      <c r="G252"/>
      <c r="H252" s="3"/>
      <c r="I252" s="13"/>
      <c r="AC252"/>
      <c r="AH252" s="11"/>
    </row>
    <row r="253" spans="1:34">
      <c r="A253" s="124"/>
      <c r="B253" s="2"/>
      <c r="C253" s="13"/>
      <c r="D253" s="4"/>
      <c r="G253"/>
      <c r="H253" s="3"/>
      <c r="I253" s="13"/>
      <c r="AC253"/>
      <c r="AH253" s="11"/>
    </row>
    <row r="254" spans="1:34">
      <c r="A254" s="124"/>
      <c r="B254" s="2"/>
      <c r="C254" s="13"/>
      <c r="D254" s="4"/>
      <c r="G254"/>
      <c r="H254" s="3"/>
      <c r="I254" s="13"/>
      <c r="AC254"/>
      <c r="AH254" s="11"/>
    </row>
    <row r="255" spans="1:34">
      <c r="A255" s="124"/>
      <c r="B255" s="2"/>
      <c r="C255" s="13"/>
      <c r="D255" s="4"/>
      <c r="G255"/>
      <c r="H255" s="3"/>
      <c r="I255" s="13"/>
      <c r="AC255"/>
      <c r="AH255" s="11"/>
    </row>
    <row r="256" spans="1:34">
      <c r="A256" s="124"/>
      <c r="B256" s="2"/>
      <c r="C256" s="13"/>
      <c r="D256" s="4"/>
      <c r="G256"/>
      <c r="H256" s="3"/>
      <c r="I256" s="13"/>
      <c r="AC256"/>
      <c r="AH256" s="11"/>
    </row>
    <row r="257" spans="1:34">
      <c r="A257" s="124"/>
      <c r="B257" s="2"/>
      <c r="C257" s="13"/>
      <c r="D257" s="4"/>
      <c r="G257"/>
      <c r="H257" s="3"/>
      <c r="I257" s="13"/>
      <c r="AC257"/>
      <c r="AH257" s="11"/>
    </row>
    <row r="258" spans="1:34">
      <c r="A258" s="124"/>
      <c r="B258" s="2"/>
      <c r="C258" s="13"/>
      <c r="D258" s="4"/>
      <c r="G258"/>
      <c r="H258" s="3"/>
      <c r="I258" s="13"/>
      <c r="AC258"/>
      <c r="AH258" s="11"/>
    </row>
    <row r="259" spans="1:34">
      <c r="A259" s="124"/>
      <c r="B259" s="2"/>
      <c r="C259" s="13"/>
      <c r="D259" s="4"/>
      <c r="G259"/>
      <c r="H259" s="3"/>
      <c r="I259" s="13"/>
      <c r="AC259"/>
      <c r="AH259" s="11"/>
    </row>
    <row r="260" spans="1:34">
      <c r="A260" s="124"/>
      <c r="B260" s="2"/>
      <c r="C260" s="13"/>
      <c r="D260" s="4"/>
      <c r="G260"/>
      <c r="H260" s="3"/>
      <c r="I260" s="13"/>
      <c r="AC260"/>
      <c r="AH260" s="11"/>
    </row>
    <row r="261" spans="1:34">
      <c r="A261" s="124"/>
      <c r="B261" s="2"/>
      <c r="C261" s="13"/>
      <c r="D261" s="4"/>
      <c r="G261"/>
      <c r="H261" s="3"/>
      <c r="I261" s="13"/>
      <c r="AC261"/>
      <c r="AH261" s="11"/>
    </row>
    <row r="262" spans="1:34">
      <c r="A262" s="124"/>
      <c r="B262" s="2"/>
      <c r="C262" s="13"/>
      <c r="D262" s="4"/>
      <c r="G262"/>
      <c r="H262" s="3"/>
      <c r="I262" s="13"/>
      <c r="AC262"/>
      <c r="AH262" s="11"/>
    </row>
    <row r="263" spans="1:34">
      <c r="A263" s="124"/>
      <c r="B263" s="2"/>
      <c r="C263" s="13"/>
      <c r="D263" s="4"/>
      <c r="G263"/>
      <c r="H263" s="3"/>
      <c r="I263" s="13"/>
      <c r="AC263"/>
      <c r="AH263" s="11"/>
    </row>
    <row r="264" spans="1:34">
      <c r="A264" s="124"/>
      <c r="B264" s="2"/>
      <c r="C264" s="13"/>
      <c r="D264" s="4"/>
      <c r="G264"/>
      <c r="H264" s="3"/>
      <c r="I264" s="13"/>
      <c r="AC264"/>
      <c r="AH264" s="11"/>
    </row>
    <row r="265" spans="1:34">
      <c r="A265" s="124"/>
      <c r="B265" s="2"/>
      <c r="C265" s="13"/>
      <c r="D265" s="4"/>
      <c r="G265"/>
      <c r="H265" s="3"/>
      <c r="I265" s="13"/>
      <c r="AC265"/>
      <c r="AH265" s="11"/>
    </row>
    <row r="266" spans="1:34">
      <c r="A266" s="124"/>
      <c r="B266" s="2"/>
      <c r="C266" s="13"/>
      <c r="D266" s="4"/>
      <c r="G266"/>
      <c r="H266" s="3"/>
      <c r="I266" s="13"/>
      <c r="AC266"/>
      <c r="AH266" s="11"/>
    </row>
    <row r="267" spans="1:34">
      <c r="A267" s="124"/>
      <c r="B267" s="2"/>
      <c r="C267" s="13"/>
      <c r="D267" s="4"/>
      <c r="G267"/>
      <c r="H267" s="3"/>
      <c r="I267" s="13"/>
      <c r="AC267"/>
      <c r="AH267" s="11"/>
    </row>
    <row r="268" spans="1:34">
      <c r="A268" s="124"/>
      <c r="B268" s="2"/>
      <c r="C268" s="13"/>
      <c r="D268" s="4"/>
      <c r="G268"/>
      <c r="H268" s="3"/>
      <c r="I268" s="13"/>
      <c r="AC268"/>
      <c r="AH268" s="11"/>
    </row>
    <row r="269" spans="1:34">
      <c r="A269" s="124"/>
      <c r="B269" s="2"/>
      <c r="C269" s="13"/>
      <c r="D269" s="4"/>
      <c r="G269"/>
      <c r="H269" s="3"/>
      <c r="I269" s="13"/>
      <c r="AC269"/>
      <c r="AH269" s="11"/>
    </row>
    <row r="270" spans="1:34">
      <c r="A270" s="124"/>
      <c r="B270" s="2"/>
      <c r="C270" s="13"/>
      <c r="D270" s="4"/>
      <c r="G270"/>
      <c r="H270" s="3"/>
      <c r="I270" s="13"/>
      <c r="AC270"/>
      <c r="AH270" s="11"/>
    </row>
    <row r="271" spans="1:34">
      <c r="A271" s="124"/>
      <c r="B271" s="2"/>
      <c r="C271" s="13"/>
      <c r="D271" s="4"/>
      <c r="G271"/>
      <c r="H271" s="3"/>
      <c r="I271" s="13"/>
      <c r="AC271"/>
      <c r="AH271" s="11"/>
    </row>
    <row r="272" spans="1:34">
      <c r="A272" s="124"/>
      <c r="B272" s="2"/>
      <c r="C272" s="13"/>
      <c r="D272" s="4"/>
      <c r="G272"/>
      <c r="H272" s="3"/>
      <c r="I272" s="13"/>
      <c r="AC272"/>
      <c r="AH272" s="11"/>
    </row>
    <row r="273" spans="1:34">
      <c r="A273" s="124"/>
      <c r="B273" s="2"/>
      <c r="C273" s="13"/>
      <c r="D273" s="4"/>
      <c r="G273"/>
      <c r="H273" s="3"/>
      <c r="I273" s="13"/>
      <c r="AC273"/>
      <c r="AH273" s="11"/>
    </row>
    <row r="274" spans="1:34">
      <c r="A274" s="124"/>
      <c r="B274" s="2"/>
      <c r="C274" s="13"/>
      <c r="D274" s="4"/>
      <c r="G274"/>
      <c r="H274" s="3"/>
      <c r="I274" s="13"/>
      <c r="AC274"/>
      <c r="AH274" s="11"/>
    </row>
    <row r="275" spans="1:34">
      <c r="A275" s="124"/>
      <c r="B275" s="2"/>
      <c r="C275" s="13"/>
      <c r="D275" s="4"/>
      <c r="G275"/>
      <c r="H275" s="3"/>
      <c r="I275" s="13"/>
      <c r="AC275"/>
      <c r="AH275" s="11"/>
    </row>
    <row r="276" spans="1:34">
      <c r="A276" s="124"/>
      <c r="B276" s="2"/>
      <c r="C276" s="13"/>
      <c r="D276" s="4"/>
      <c r="G276"/>
      <c r="H276" s="3"/>
      <c r="I276" s="13"/>
      <c r="AC276"/>
      <c r="AH276" s="11"/>
    </row>
    <row r="277" spans="1:34">
      <c r="A277" s="124"/>
      <c r="B277" s="2"/>
      <c r="C277" s="13"/>
      <c r="D277" s="4"/>
      <c r="G277"/>
      <c r="H277" s="3"/>
      <c r="I277" s="13"/>
      <c r="AC277"/>
      <c r="AH277" s="11"/>
    </row>
    <row r="278" spans="1:34">
      <c r="A278" s="124"/>
      <c r="B278" s="2"/>
      <c r="C278" s="13"/>
      <c r="D278" s="4"/>
      <c r="G278"/>
      <c r="H278" s="3"/>
      <c r="I278" s="13"/>
      <c r="AC278"/>
      <c r="AH278" s="11"/>
    </row>
    <row r="279" spans="1:34">
      <c r="A279" s="124"/>
      <c r="B279" s="2"/>
      <c r="C279" s="13"/>
      <c r="D279" s="4"/>
      <c r="G279"/>
      <c r="H279" s="3"/>
      <c r="I279" s="13"/>
      <c r="AC279"/>
      <c r="AH279" s="11"/>
    </row>
    <row r="280" spans="1:34">
      <c r="A280" s="124"/>
      <c r="B280" s="2"/>
      <c r="C280" s="13"/>
      <c r="D280" s="4"/>
      <c r="G280"/>
      <c r="H280" s="3"/>
      <c r="I280" s="13"/>
      <c r="AC280"/>
      <c r="AH280" s="11"/>
    </row>
    <row r="281" spans="1:34">
      <c r="A281" s="124"/>
      <c r="B281" s="2"/>
      <c r="C281" s="13"/>
      <c r="D281" s="4"/>
      <c r="G281"/>
      <c r="H281" s="3"/>
      <c r="I281" s="13"/>
      <c r="AC281"/>
      <c r="AH281" s="11"/>
    </row>
    <row r="282" spans="1:34">
      <c r="A282" s="124"/>
      <c r="B282" s="2"/>
      <c r="C282" s="13"/>
      <c r="D282" s="4"/>
      <c r="G282"/>
      <c r="H282" s="3"/>
      <c r="I282" s="13"/>
      <c r="AC282"/>
      <c r="AH282" s="11"/>
    </row>
    <row r="283" spans="1:34">
      <c r="A283" s="124"/>
      <c r="B283" s="2"/>
      <c r="C283" s="13"/>
      <c r="D283" s="4"/>
      <c r="G283"/>
      <c r="H283" s="3"/>
      <c r="I283" s="13"/>
      <c r="AC283"/>
      <c r="AH283" s="11"/>
    </row>
    <row r="284" spans="1:34">
      <c r="A284" s="124"/>
      <c r="B284" s="2"/>
      <c r="C284" s="13"/>
      <c r="D284" s="4"/>
      <c r="G284"/>
      <c r="H284" s="3"/>
      <c r="I284" s="13"/>
      <c r="AC284"/>
      <c r="AH284" s="11"/>
    </row>
    <row r="285" spans="1:34">
      <c r="A285" s="124"/>
      <c r="B285" s="2"/>
      <c r="C285" s="13"/>
      <c r="D285" s="4"/>
      <c r="G285"/>
      <c r="H285" s="3"/>
      <c r="I285" s="13"/>
      <c r="AC285"/>
      <c r="AH285" s="11"/>
    </row>
    <row r="286" spans="1:34">
      <c r="A286" s="124"/>
      <c r="B286" s="2"/>
      <c r="C286" s="13"/>
      <c r="D286" s="4"/>
      <c r="G286"/>
      <c r="H286" s="3"/>
      <c r="I286" s="13"/>
      <c r="AC286"/>
      <c r="AH286" s="11"/>
    </row>
    <row r="287" spans="1:34">
      <c r="A287" s="124"/>
      <c r="B287" s="2"/>
      <c r="C287" s="13"/>
      <c r="D287" s="4"/>
      <c r="G287"/>
      <c r="H287" s="3"/>
      <c r="I287" s="13"/>
      <c r="AC287"/>
      <c r="AH287" s="11"/>
    </row>
    <row r="288" spans="1:34">
      <c r="A288" s="124"/>
      <c r="B288" s="2"/>
      <c r="C288" s="13"/>
      <c r="D288" s="4"/>
      <c r="G288"/>
      <c r="H288" s="3"/>
      <c r="I288" s="13"/>
      <c r="AC288"/>
      <c r="AH288" s="11"/>
    </row>
    <row r="289" spans="1:34">
      <c r="A289" s="124"/>
      <c r="B289" s="2"/>
      <c r="C289" s="13"/>
      <c r="D289" s="4"/>
      <c r="G289"/>
      <c r="H289" s="3"/>
      <c r="I289" s="13"/>
      <c r="AC289"/>
      <c r="AH289" s="11"/>
    </row>
    <row r="290" spans="1:34">
      <c r="A290" s="124"/>
      <c r="B290" s="2"/>
      <c r="C290" s="13"/>
      <c r="D290" s="4"/>
      <c r="G290"/>
      <c r="H290" s="3"/>
      <c r="I290" s="13"/>
      <c r="AC290"/>
      <c r="AH290" s="11"/>
    </row>
    <row r="291" spans="1:34">
      <c r="A291" s="124"/>
      <c r="B291" s="2"/>
      <c r="C291" s="13"/>
      <c r="D291" s="4"/>
      <c r="G291"/>
      <c r="H291" s="3"/>
      <c r="I291" s="13"/>
      <c r="AC291"/>
      <c r="AH291" s="11"/>
    </row>
    <row r="292" spans="1:34">
      <c r="A292" s="124"/>
      <c r="B292" s="2"/>
      <c r="C292" s="13"/>
      <c r="D292" s="4"/>
      <c r="G292"/>
      <c r="H292" s="3"/>
      <c r="I292" s="13"/>
      <c r="AC292"/>
      <c r="AH292" s="11"/>
    </row>
    <row r="293" spans="1:34">
      <c r="A293" s="124"/>
      <c r="B293" s="2"/>
      <c r="C293" s="13"/>
      <c r="D293" s="4"/>
      <c r="G293"/>
      <c r="H293" s="3"/>
      <c r="I293" s="13"/>
      <c r="AC293"/>
      <c r="AH293" s="11"/>
    </row>
    <row r="294" spans="1:34">
      <c r="A294" s="124"/>
      <c r="B294" s="2"/>
      <c r="C294" s="13"/>
      <c r="D294" s="4"/>
      <c r="G294"/>
      <c r="H294" s="3"/>
      <c r="I294" s="13"/>
      <c r="AC294"/>
      <c r="AH294" s="11"/>
    </row>
    <row r="295" spans="1:34">
      <c r="A295" s="140"/>
    </row>
    <row r="296" spans="1:34">
      <c r="A296" s="140"/>
    </row>
    <row r="297" spans="1:34">
      <c r="A297" s="140"/>
    </row>
    <row r="298" spans="1:34">
      <c r="A298" s="140"/>
    </row>
    <row r="299" spans="1:34">
      <c r="A299" s="140"/>
    </row>
    <row r="300" spans="1:34">
      <c r="A300" s="140"/>
    </row>
    <row r="301" spans="1:34">
      <c r="A301" s="140"/>
    </row>
    <row r="302" spans="1:34">
      <c r="A302" s="140"/>
    </row>
    <row r="303" spans="1:34">
      <c r="A303" s="140"/>
    </row>
    <row r="304" spans="1:34">
      <c r="A304" s="140"/>
    </row>
    <row r="305" spans="1:1">
      <c r="A305" s="140"/>
    </row>
    <row r="306" spans="1:1">
      <c r="A306" s="140"/>
    </row>
    <row r="307" spans="1:1">
      <c r="A307" s="140"/>
    </row>
    <row r="308" spans="1:1">
      <c r="A308" s="140"/>
    </row>
    <row r="309" spans="1:1">
      <c r="A309" s="140"/>
    </row>
    <row r="310" spans="1:1">
      <c r="A310" s="140"/>
    </row>
    <row r="311" spans="1:1">
      <c r="A311" s="140"/>
    </row>
    <row r="312" spans="1:1">
      <c r="A312" s="140"/>
    </row>
    <row r="313" spans="1:1">
      <c r="A313" s="140"/>
    </row>
    <row r="314" spans="1:1">
      <c r="A314" s="140"/>
    </row>
    <row r="315" spans="1:1">
      <c r="A315" s="140"/>
    </row>
    <row r="316" spans="1:1">
      <c r="A316" s="140"/>
    </row>
    <row r="317" spans="1:1">
      <c r="A317" s="140"/>
    </row>
    <row r="318" spans="1:1">
      <c r="A318" s="140"/>
    </row>
    <row r="319" spans="1:1">
      <c r="A319" s="140"/>
    </row>
    <row r="320" spans="1:1">
      <c r="A320" s="140"/>
    </row>
    <row r="321" spans="1:1">
      <c r="A321" s="140"/>
    </row>
    <row r="322" spans="1:1">
      <c r="A322" s="140"/>
    </row>
    <row r="323" spans="1:1">
      <c r="A323" s="140"/>
    </row>
    <row r="324" spans="1:1">
      <c r="A324" s="140"/>
    </row>
    <row r="325" spans="1:1">
      <c r="A325" s="140"/>
    </row>
    <row r="326" spans="1:1">
      <c r="A326" s="140"/>
    </row>
    <row r="327" spans="1:1">
      <c r="A327" s="140"/>
    </row>
    <row r="328" spans="1:1">
      <c r="A328" s="140"/>
    </row>
    <row r="329" spans="1:1">
      <c r="A329" s="140"/>
    </row>
    <row r="330" spans="1:1">
      <c r="A330" s="140"/>
    </row>
    <row r="331" spans="1:1">
      <c r="A331" s="140"/>
    </row>
    <row r="332" spans="1:1">
      <c r="A332" s="140"/>
    </row>
    <row r="333" spans="1:1">
      <c r="A333" s="140"/>
    </row>
    <row r="334" spans="1:1">
      <c r="A334" s="140"/>
    </row>
    <row r="335" spans="1:1">
      <c r="A335" s="140"/>
    </row>
    <row r="336" spans="1:1">
      <c r="A336" s="140"/>
    </row>
    <row r="337" spans="1:1">
      <c r="A337" s="140"/>
    </row>
    <row r="338" spans="1:1">
      <c r="A338" s="140"/>
    </row>
    <row r="339" spans="1:1">
      <c r="A339" s="140"/>
    </row>
    <row r="340" spans="1:1">
      <c r="A340" s="140"/>
    </row>
    <row r="341" spans="1:1">
      <c r="A341" s="140"/>
    </row>
    <row r="342" spans="1:1">
      <c r="A342" s="140"/>
    </row>
    <row r="343" spans="1:1">
      <c r="A343" s="140"/>
    </row>
    <row r="344" spans="1:1">
      <c r="A344" s="140"/>
    </row>
    <row r="345" spans="1:1">
      <c r="A345" s="140"/>
    </row>
    <row r="346" spans="1:1">
      <c r="A346" s="140"/>
    </row>
    <row r="347" spans="1:1">
      <c r="A347" s="140"/>
    </row>
    <row r="348" spans="1:1">
      <c r="A348" s="140"/>
    </row>
    <row r="349" spans="1:1">
      <c r="A349" s="140"/>
    </row>
    <row r="350" spans="1:1">
      <c r="A350" s="140"/>
    </row>
    <row r="351" spans="1:1">
      <c r="A351" s="140"/>
    </row>
    <row r="352" spans="1:1">
      <c r="A352" s="140"/>
    </row>
    <row r="353" spans="1:1">
      <c r="A353" s="140"/>
    </row>
    <row r="354" spans="1:1">
      <c r="A354" s="140"/>
    </row>
    <row r="355" spans="1:1">
      <c r="A355" s="140"/>
    </row>
    <row r="356" spans="1:1">
      <c r="A356" s="140"/>
    </row>
    <row r="357" spans="1:1">
      <c r="A357" s="140"/>
    </row>
    <row r="358" spans="1:1">
      <c r="A358" s="140"/>
    </row>
    <row r="359" spans="1:1">
      <c r="A359" s="140"/>
    </row>
    <row r="360" spans="1:1">
      <c r="A360" s="140"/>
    </row>
    <row r="361" spans="1:1">
      <c r="A361" s="140"/>
    </row>
    <row r="362" spans="1:1">
      <c r="A362" s="140"/>
    </row>
    <row r="363" spans="1:1">
      <c r="A363" s="140"/>
    </row>
    <row r="364" spans="1:1">
      <c r="A364" s="140"/>
    </row>
    <row r="365" spans="1:1">
      <c r="A365" s="140"/>
    </row>
    <row r="366" spans="1:1">
      <c r="A366" s="140"/>
    </row>
    <row r="367" spans="1:1">
      <c r="A367" s="140"/>
    </row>
    <row r="368" spans="1:1">
      <c r="A368" s="140"/>
    </row>
    <row r="369" spans="1:1">
      <c r="A369" s="140"/>
    </row>
    <row r="370" spans="1:1">
      <c r="A370" s="140"/>
    </row>
    <row r="371" spans="1:1">
      <c r="A371" s="140"/>
    </row>
    <row r="372" spans="1:1">
      <c r="A372" s="140"/>
    </row>
    <row r="373" spans="1:1">
      <c r="A373" s="140"/>
    </row>
    <row r="374" spans="1:1">
      <c r="A374" s="140"/>
    </row>
    <row r="375" spans="1:1">
      <c r="A375" s="140"/>
    </row>
    <row r="376" spans="1:1">
      <c r="A376" s="140"/>
    </row>
    <row r="377" spans="1:1">
      <c r="A377" s="140"/>
    </row>
    <row r="378" spans="1:1">
      <c r="A378" s="140"/>
    </row>
    <row r="379" spans="1:1">
      <c r="A379" s="140"/>
    </row>
    <row r="380" spans="1:1">
      <c r="A380" s="140"/>
    </row>
    <row r="381" spans="1:1">
      <c r="A381" s="140"/>
    </row>
    <row r="382" spans="1:1">
      <c r="A382" s="140"/>
    </row>
    <row r="383" spans="1:1">
      <c r="A383" s="140"/>
    </row>
    <row r="384" spans="1:1">
      <c r="A384" s="140"/>
    </row>
    <row r="385" spans="1:1">
      <c r="A385" s="140"/>
    </row>
    <row r="386" spans="1:1">
      <c r="A386" s="140"/>
    </row>
    <row r="387" spans="1:1">
      <c r="A387" s="140"/>
    </row>
    <row r="388" spans="1:1">
      <c r="A388" s="140"/>
    </row>
    <row r="389" spans="1:1">
      <c r="A389" s="140"/>
    </row>
    <row r="390" spans="1:1">
      <c r="A390" s="140"/>
    </row>
    <row r="391" spans="1:1">
      <c r="A391" s="140"/>
    </row>
    <row r="392" spans="1:1">
      <c r="A392" s="140"/>
    </row>
    <row r="393" spans="1:1">
      <c r="A393" s="140"/>
    </row>
    <row r="394" spans="1:1">
      <c r="A394" s="140"/>
    </row>
    <row r="395" spans="1:1">
      <c r="A395" s="140"/>
    </row>
    <row r="396" spans="1:1">
      <c r="A396" s="140"/>
    </row>
    <row r="397" spans="1:1">
      <c r="A397" s="140"/>
    </row>
    <row r="398" spans="1:1">
      <c r="A398" s="140"/>
    </row>
    <row r="399" spans="1:1">
      <c r="A399" s="140"/>
    </row>
    <row r="400" spans="1:1">
      <c r="A400" s="140"/>
    </row>
    <row r="401" spans="1:1">
      <c r="A401" s="140"/>
    </row>
    <row r="402" spans="1:1">
      <c r="A402" s="140"/>
    </row>
    <row r="403" spans="1:1">
      <c r="A403" s="140"/>
    </row>
    <row r="404" spans="1:1">
      <c r="A404" s="140"/>
    </row>
    <row r="405" spans="1:1">
      <c r="A405" s="140"/>
    </row>
    <row r="406" spans="1:1">
      <c r="A406" s="140"/>
    </row>
    <row r="407" spans="1:1">
      <c r="A407" s="140"/>
    </row>
    <row r="408" spans="1:1">
      <c r="A408" s="140"/>
    </row>
    <row r="409" spans="1:1">
      <c r="A409" s="140"/>
    </row>
    <row r="410" spans="1:1">
      <c r="A410" s="140"/>
    </row>
    <row r="411" spans="1:1">
      <c r="A411" s="140"/>
    </row>
    <row r="412" spans="1:1">
      <c r="A412" s="140"/>
    </row>
    <row r="413" spans="1:1">
      <c r="A413" s="140"/>
    </row>
    <row r="414" spans="1:1">
      <c r="A414" s="140"/>
    </row>
    <row r="415" spans="1:1">
      <c r="A415" s="140"/>
    </row>
    <row r="416" spans="1:1">
      <c r="A416" s="140"/>
    </row>
    <row r="417" spans="1:1">
      <c r="A417" s="140"/>
    </row>
    <row r="418" spans="1:1">
      <c r="A418" s="140"/>
    </row>
    <row r="419" spans="1:1">
      <c r="A419" s="140"/>
    </row>
    <row r="420" spans="1:1">
      <c r="A420" s="140"/>
    </row>
    <row r="421" spans="1:1">
      <c r="A421" s="140"/>
    </row>
    <row r="422" spans="1:1">
      <c r="A422" s="140"/>
    </row>
    <row r="423" spans="1:1">
      <c r="A423" s="140"/>
    </row>
    <row r="424" spans="1:1">
      <c r="A424" s="140"/>
    </row>
    <row r="425" spans="1:1">
      <c r="A425" s="140"/>
    </row>
    <row r="426" spans="1:1">
      <c r="A426" s="140"/>
    </row>
    <row r="427" spans="1:1">
      <c r="A427" s="140"/>
    </row>
    <row r="428" spans="1:1">
      <c r="A428" s="140"/>
    </row>
    <row r="429" spans="1:1">
      <c r="A429" s="140"/>
    </row>
    <row r="430" spans="1:1">
      <c r="A430" s="140"/>
    </row>
    <row r="431" spans="1:1">
      <c r="A431" s="140"/>
    </row>
    <row r="432" spans="1:1">
      <c r="A432" s="140"/>
    </row>
    <row r="433" spans="1:1">
      <c r="A433" s="140"/>
    </row>
    <row r="434" spans="1:1">
      <c r="A434" s="140"/>
    </row>
    <row r="435" spans="1:1">
      <c r="A435" s="140"/>
    </row>
    <row r="436" spans="1:1">
      <c r="A436" s="140"/>
    </row>
    <row r="437" spans="1:1">
      <c r="A437" s="140"/>
    </row>
    <row r="438" spans="1:1">
      <c r="A438" s="140"/>
    </row>
    <row r="439" spans="1:1">
      <c r="A439" s="140"/>
    </row>
    <row r="440" spans="1:1">
      <c r="A440" s="140"/>
    </row>
    <row r="441" spans="1:1">
      <c r="A441" s="140"/>
    </row>
    <row r="442" spans="1:1">
      <c r="A442" s="140"/>
    </row>
    <row r="443" spans="1:1">
      <c r="A443" s="140"/>
    </row>
    <row r="444" spans="1:1">
      <c r="A444" s="140"/>
    </row>
    <row r="445" spans="1:1">
      <c r="A445" s="140"/>
    </row>
    <row r="446" spans="1:1">
      <c r="A446" s="140"/>
    </row>
    <row r="447" spans="1:1">
      <c r="A447" s="140"/>
    </row>
    <row r="448" spans="1:1">
      <c r="A448" s="140"/>
    </row>
    <row r="449" spans="1:1">
      <c r="A449" s="140"/>
    </row>
    <row r="450" spans="1:1">
      <c r="A450" s="140"/>
    </row>
    <row r="451" spans="1:1">
      <c r="A451" s="140"/>
    </row>
    <row r="452" spans="1:1">
      <c r="A452" s="140"/>
    </row>
    <row r="453" spans="1:1">
      <c r="A453" s="140"/>
    </row>
    <row r="454" spans="1:1">
      <c r="A454" s="140"/>
    </row>
    <row r="455" spans="1:1">
      <c r="A455" s="140"/>
    </row>
    <row r="456" spans="1:1">
      <c r="A456" s="140"/>
    </row>
    <row r="457" spans="1:1">
      <c r="A457" s="140"/>
    </row>
    <row r="458" spans="1:1">
      <c r="A458" s="140"/>
    </row>
    <row r="459" spans="1:1">
      <c r="A459" s="140"/>
    </row>
    <row r="460" spans="1:1">
      <c r="A460" s="140"/>
    </row>
    <row r="461" spans="1:1">
      <c r="A461" s="140"/>
    </row>
    <row r="462" spans="1:1">
      <c r="A462" s="140"/>
    </row>
    <row r="463" spans="1:1">
      <c r="A463" s="140"/>
    </row>
    <row r="464" spans="1:1">
      <c r="A464" s="140"/>
    </row>
    <row r="465" spans="1:1">
      <c r="A465" s="140"/>
    </row>
    <row r="466" spans="1:1">
      <c r="A466" s="140"/>
    </row>
    <row r="467" spans="1:1">
      <c r="A467" s="140"/>
    </row>
    <row r="468" spans="1:1">
      <c r="A468" s="140"/>
    </row>
    <row r="469" spans="1:1">
      <c r="A469" s="140"/>
    </row>
    <row r="470" spans="1:1">
      <c r="A470" s="140"/>
    </row>
    <row r="471" spans="1:1">
      <c r="A471" s="140"/>
    </row>
    <row r="472" spans="1:1">
      <c r="A472" s="140"/>
    </row>
    <row r="473" spans="1:1">
      <c r="A473" s="140"/>
    </row>
    <row r="474" spans="1:1">
      <c r="A474" s="140"/>
    </row>
    <row r="475" spans="1:1">
      <c r="A475" s="140"/>
    </row>
    <row r="476" spans="1:1">
      <c r="A476" s="140"/>
    </row>
    <row r="477" spans="1:1">
      <c r="A477" s="140"/>
    </row>
    <row r="478" spans="1:1">
      <c r="A478" s="140"/>
    </row>
    <row r="479" spans="1:1">
      <c r="A479" s="140"/>
    </row>
    <row r="480" spans="1:1">
      <c r="A480" s="140"/>
    </row>
    <row r="481" spans="1:1">
      <c r="A481" s="140"/>
    </row>
    <row r="482" spans="1:1">
      <c r="A482" s="140"/>
    </row>
    <row r="483" spans="1:1">
      <c r="A483" s="140"/>
    </row>
    <row r="484" spans="1:1">
      <c r="A484" s="140"/>
    </row>
    <row r="485" spans="1:1">
      <c r="A485" s="140"/>
    </row>
    <row r="486" spans="1:1">
      <c r="A486" s="140"/>
    </row>
    <row r="487" spans="1:1">
      <c r="A487" s="140"/>
    </row>
    <row r="488" spans="1:1">
      <c r="A488" s="140"/>
    </row>
    <row r="489" spans="1:1">
      <c r="A489" s="140"/>
    </row>
    <row r="490" spans="1:1">
      <c r="A490" s="140"/>
    </row>
    <row r="491" spans="1:1">
      <c r="A491" s="140"/>
    </row>
    <row r="492" spans="1:1">
      <c r="A492" s="140"/>
    </row>
    <row r="493" spans="1:1">
      <c r="A493" s="140"/>
    </row>
    <row r="494" spans="1:1">
      <c r="A494" s="140"/>
    </row>
    <row r="495" spans="1:1">
      <c r="A495" s="140"/>
    </row>
    <row r="496" spans="1:1">
      <c r="A496" s="140"/>
    </row>
    <row r="497" spans="1:1">
      <c r="A497" s="140"/>
    </row>
    <row r="498" spans="1:1">
      <c r="A498" s="140"/>
    </row>
    <row r="499" spans="1:1">
      <c r="A499" s="140"/>
    </row>
    <row r="500" spans="1:1">
      <c r="A500" s="140"/>
    </row>
    <row r="501" spans="1:1">
      <c r="A501" s="140"/>
    </row>
    <row r="502" spans="1:1">
      <c r="A502" s="140"/>
    </row>
    <row r="503" spans="1:1">
      <c r="A503" s="140"/>
    </row>
    <row r="504" spans="1:1">
      <c r="A504" s="140"/>
    </row>
    <row r="505" spans="1:1">
      <c r="A505" s="140"/>
    </row>
    <row r="506" spans="1:1">
      <c r="A506" s="140"/>
    </row>
    <row r="507" spans="1:1">
      <c r="A507" s="140"/>
    </row>
    <row r="508" spans="1:1">
      <c r="A508" s="140"/>
    </row>
    <row r="509" spans="1:1">
      <c r="A509" s="140"/>
    </row>
    <row r="510" spans="1:1">
      <c r="A510" s="140"/>
    </row>
    <row r="511" spans="1:1">
      <c r="A511" s="140"/>
    </row>
    <row r="512" spans="1:1">
      <c r="A512" s="140"/>
    </row>
    <row r="513" spans="1:1">
      <c r="A513" s="140"/>
    </row>
    <row r="514" spans="1:1">
      <c r="A514" s="140"/>
    </row>
    <row r="515" spans="1:1">
      <c r="A515" s="140"/>
    </row>
    <row r="516" spans="1:1">
      <c r="A516" s="140"/>
    </row>
    <row r="517" spans="1:1">
      <c r="A517" s="140"/>
    </row>
    <row r="518" spans="1:1">
      <c r="A518" s="140"/>
    </row>
    <row r="519" spans="1:1">
      <c r="A519" s="140"/>
    </row>
    <row r="520" spans="1:1">
      <c r="A520" s="140"/>
    </row>
    <row r="521" spans="1:1">
      <c r="A521" s="140"/>
    </row>
    <row r="522" spans="1:1">
      <c r="A522" s="140"/>
    </row>
  </sheetData>
  <mergeCells count="13">
    <mergeCell ref="B17:C45"/>
    <mergeCell ref="C2:AG3"/>
    <mergeCell ref="B5:C8"/>
    <mergeCell ref="B9:C16"/>
    <mergeCell ref="C75:C77"/>
    <mergeCell ref="C78:C80"/>
    <mergeCell ref="B46:C46"/>
    <mergeCell ref="B60:C63"/>
    <mergeCell ref="B47:C51"/>
    <mergeCell ref="B52:C56"/>
    <mergeCell ref="B57:C58"/>
    <mergeCell ref="B59:C59"/>
    <mergeCell ref="B64:C73"/>
  </mergeCells>
  <hyperlinks>
    <hyperlink ref="H8" r:id="rId1"/>
    <hyperlink ref="H10" r:id="rId2"/>
    <hyperlink ref="H24" r:id="rId3"/>
    <hyperlink ref="H26" r:id="rId4"/>
    <hyperlink ref="H27" r:id="rId5"/>
    <hyperlink ref="H28" r:id="rId6"/>
    <hyperlink ref="H44" r:id="rId7"/>
    <hyperlink ref="H46" r:id="rId8"/>
    <hyperlink ref="H16" r:id="rId9"/>
  </hyperlinks>
  <pageMargins left="0.75" right="0.75" top="1" bottom="1" header="0.5" footer="0.5"/>
  <pageSetup paperSize="9" orientation="portrait" horizontalDpi="4294967293" verticalDpi="300" r:id="rId10"/>
  <headerFooter alignWithMargins="0"/>
  <legacyDrawing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HPDTAS Adoption Tracker</vt:lpstr>
    </vt:vector>
  </TitlesOfParts>
  <Company>Anglogold Ashanti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avanzyl</dc:creator>
  <cp:lastModifiedBy>hgumede</cp:lastModifiedBy>
  <cp:lastPrinted>2011-04-01T07:03:45Z</cp:lastPrinted>
  <dcterms:created xsi:type="dcterms:W3CDTF">2009-08-27T06:47:19Z</dcterms:created>
  <dcterms:modified xsi:type="dcterms:W3CDTF">2014-03-28T07:19:26Z</dcterms:modified>
</cp:coreProperties>
</file>