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1550" windowHeight="5205" firstSheet="3" activeTab="12"/>
  </bookViews>
  <sheets>
    <sheet name="Chrome (2)" sheetId="11" r:id="rId1"/>
    <sheet name="Industry Equipment" sheetId="1" r:id="rId2"/>
    <sheet name="LL" sheetId="2" r:id="rId3"/>
    <sheet name="All" sheetId="4" r:id="rId4"/>
    <sheet name="Platinum" sheetId="6" r:id="rId5"/>
    <sheet name="Plat 2" sheetId="7" r:id="rId6"/>
    <sheet name="Gold" sheetId="5" r:id="rId7"/>
    <sheet name="Coal" sheetId="8" r:id="rId8"/>
    <sheet name="Iron (2)" sheetId="14" r:id="rId9"/>
    <sheet name="Chrome" sheetId="9" r:id="rId10"/>
    <sheet name="Drilling Profile" sheetId="15" r:id="rId11"/>
    <sheet name="Fans" sheetId="16" r:id="rId12"/>
    <sheet name="LHDs" sheetId="17" r:id="rId13"/>
  </sheets>
  <calcPr calcId="124519"/>
</workbook>
</file>

<file path=xl/calcChain.xml><?xml version="1.0" encoding="utf-8"?>
<calcChain xmlns="http://schemas.openxmlformats.org/spreadsheetml/2006/main">
  <c r="E15" i="17"/>
  <c r="E15" i="16"/>
  <c r="E15" i="15"/>
  <c r="H15" i="11"/>
  <c r="E15"/>
  <c r="E15" i="9" l="1"/>
  <c r="H15" i="8"/>
  <c r="E15"/>
  <c r="H15" i="7"/>
  <c r="E15"/>
  <c r="H15" i="6"/>
  <c r="E15"/>
  <c r="H15" i="5"/>
  <c r="E15"/>
  <c r="H15" i="4"/>
  <c r="E15"/>
</calcChain>
</file>

<file path=xl/sharedStrings.xml><?xml version="1.0" encoding="utf-8"?>
<sst xmlns="http://schemas.openxmlformats.org/spreadsheetml/2006/main" count="269" uniqueCount="27">
  <si>
    <t>Industry Equipment</t>
  </si>
  <si>
    <t>Machine Noise Levels</t>
  </si>
  <si>
    <t>Frequences</t>
  </si>
  <si>
    <t>&lt;85</t>
  </si>
  <si>
    <t>85 - 90</t>
  </si>
  <si>
    <t>90 - 95</t>
  </si>
  <si>
    <t>95 - 100</t>
  </si>
  <si>
    <t>100 - 105</t>
  </si>
  <si>
    <t>105 - 110</t>
  </si>
  <si>
    <t>&gt;115</t>
  </si>
  <si>
    <t>110 - 115</t>
  </si>
  <si>
    <t>Industry Equipment - Gold</t>
  </si>
  <si>
    <t>Industry Equipment - Coal</t>
  </si>
  <si>
    <t>Industry Equipment - Iron</t>
  </si>
  <si>
    <t xml:space="preserve">Industry Equipment - Gold </t>
  </si>
  <si>
    <t>Industry Equipment - All Mines</t>
  </si>
  <si>
    <t>Industry Equipment - Platinum</t>
  </si>
  <si>
    <t>Industry Equipment - Chrome</t>
  </si>
  <si>
    <t>Industry Equipment - Platinum -Mechanised</t>
  </si>
  <si>
    <t>Industry Equipment - Platinum - Conventional</t>
  </si>
  <si>
    <t>Platinum - Pure Coventional</t>
  </si>
  <si>
    <t>Platinum - Pure Mechanised</t>
  </si>
  <si>
    <t>Industry Equipment  -  Coal</t>
  </si>
  <si>
    <t>Industry Equipment  -  Iron</t>
  </si>
  <si>
    <t>Industry Equipment  -  Chrome</t>
  </si>
  <si>
    <t>Drilling Equipment Profile</t>
  </si>
  <si>
    <t>Fans Equipment Profile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</si>
</sst>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2">
    <cellStyle name="Normal" xfId="0" builtinId="0"/>
    <cellStyle name="Normal 3 1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'Chrome (2)'!$F$4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'Chrome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'Chrome (2)'!$F$5:$F$12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'Chrome (2)'!$G$4</c:f>
              <c:strCache>
                <c:ptCount val="1"/>
                <c:pt idx="0">
                  <c:v>Industry Equipment  -  Chrome</c:v>
                </c:pt>
              </c:strCache>
            </c:strRef>
          </c:tx>
          <c:marker>
            <c:symbol val="none"/>
          </c:marker>
          <c:xVal>
            <c:numRef>
              <c:f>'Chrome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'Chrome (2)'!$G$5:$G$12</c:f>
              <c:numCache>
                <c:formatCode>General</c:formatCode>
                <c:ptCount val="8"/>
                <c:pt idx="0">
                  <c:v>23</c:v>
                </c:pt>
                <c:pt idx="1">
                  <c:v>112</c:v>
                </c:pt>
                <c:pt idx="2">
                  <c:v>35</c:v>
                </c:pt>
                <c:pt idx="3">
                  <c:v>137</c:v>
                </c:pt>
                <c:pt idx="4">
                  <c:v>115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'Chrome (2)'!$H$4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'Chrome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'Chrome (2)'!$H$5:$H$12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0772736"/>
        <c:axId val="230774272"/>
      </c:scatterChart>
      <c:valAx>
        <c:axId val="230772736"/>
        <c:scaling>
          <c:orientation val="minMax"/>
        </c:scaling>
        <c:axPos val="b"/>
        <c:numFmt formatCode="General" sourceLinked="1"/>
        <c:tickLblPos val="nextTo"/>
        <c:crossAx val="230774272"/>
        <c:crosses val="autoZero"/>
        <c:crossBetween val="midCat"/>
      </c:valAx>
      <c:valAx>
        <c:axId val="230774272"/>
        <c:scaling>
          <c:orientation val="minMax"/>
        </c:scaling>
        <c:axPos val="l"/>
        <c:majorGridlines/>
        <c:numFmt formatCode="General" sourceLinked="1"/>
        <c:tickLblPos val="nextTo"/>
        <c:crossAx val="2307727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2"/>
          <c:order val="0"/>
          <c:tx>
            <c:strRef>
              <c:f>LL!$D$4</c:f>
              <c:strCache>
                <c:ptCount val="1"/>
                <c:pt idx="0">
                  <c:v>Industry Equipment - All Mines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LL!$D$5:$D$12</c:f>
              <c:numCache>
                <c:formatCode>General</c:formatCode>
                <c:ptCount val="8"/>
                <c:pt idx="0">
                  <c:v>5387</c:v>
                </c:pt>
                <c:pt idx="1">
                  <c:v>7305</c:v>
                </c:pt>
                <c:pt idx="2">
                  <c:v>13177</c:v>
                </c:pt>
                <c:pt idx="3">
                  <c:v>10611</c:v>
                </c:pt>
                <c:pt idx="4">
                  <c:v>16541</c:v>
                </c:pt>
                <c:pt idx="5">
                  <c:v>17964</c:v>
                </c:pt>
                <c:pt idx="6">
                  <c:v>11</c:v>
                </c:pt>
                <c:pt idx="7">
                  <c:v>0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LL!$E$4</c:f>
              <c:strCache>
                <c:ptCount val="1"/>
                <c:pt idx="0">
                  <c:v>Industry Equipment - Gold 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LL!$E$5:$E$12</c:f>
              <c:numCache>
                <c:formatCode>General</c:formatCode>
                <c:ptCount val="8"/>
                <c:pt idx="0">
                  <c:v>1699</c:v>
                </c:pt>
                <c:pt idx="1">
                  <c:v>1263</c:v>
                </c:pt>
                <c:pt idx="2">
                  <c:v>898</c:v>
                </c:pt>
                <c:pt idx="3">
                  <c:v>1676</c:v>
                </c:pt>
                <c:pt idx="4">
                  <c:v>8203</c:v>
                </c:pt>
                <c:pt idx="5">
                  <c:v>397</c:v>
                </c:pt>
                <c:pt idx="6">
                  <c:v>15</c:v>
                </c:pt>
                <c:pt idx="7">
                  <c:v>0</c:v>
                </c:pt>
              </c:numCache>
            </c:numRef>
          </c:yVal>
          <c:smooth val="1"/>
        </c:ser>
        <c:axId val="157307264"/>
        <c:axId val="157308800"/>
      </c:scatterChart>
      <c:valAx>
        <c:axId val="157307264"/>
        <c:scaling>
          <c:orientation val="minMax"/>
          <c:max val="120"/>
          <c:min val="80"/>
        </c:scaling>
        <c:axPos val="b"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57308800"/>
        <c:crosses val="autoZero"/>
        <c:crossBetween val="midCat"/>
        <c:majorUnit val="10"/>
      </c:valAx>
      <c:valAx>
        <c:axId val="157308800"/>
        <c:scaling>
          <c:orientation val="minMax"/>
          <c:max val="2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57307264"/>
        <c:crosses val="autoZero"/>
        <c:crossBetween val="midCat"/>
        <c:majorUnit val="5000"/>
      </c:valAx>
    </c:plotArea>
    <c:legend>
      <c:legendPos val="r"/>
      <c:layout/>
      <c:txPr>
        <a:bodyPr/>
        <a:lstStyle/>
        <a:p>
          <a:pPr>
            <a:defRPr lang="en-ZA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Coal!$F$4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Coal!$C$5:$C$12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Coal!$F$5:$F$12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Coal!$G$4</c:f>
              <c:strCache>
                <c:ptCount val="1"/>
                <c:pt idx="0">
                  <c:v>Industry Equipment  -  Coal</c:v>
                </c:pt>
              </c:strCache>
            </c:strRef>
          </c:tx>
          <c:marker>
            <c:symbol val="none"/>
          </c:marker>
          <c:xVal>
            <c:numRef>
              <c:f>Coal!$C$5:$C$12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Coal!$G$5:$G$12</c:f>
              <c:numCache>
                <c:formatCode>General</c:formatCode>
                <c:ptCount val="8"/>
                <c:pt idx="0">
                  <c:v>352</c:v>
                </c:pt>
                <c:pt idx="1">
                  <c:v>461</c:v>
                </c:pt>
                <c:pt idx="2">
                  <c:v>412</c:v>
                </c:pt>
                <c:pt idx="3">
                  <c:v>168</c:v>
                </c:pt>
                <c:pt idx="4">
                  <c:v>169</c:v>
                </c:pt>
                <c:pt idx="5">
                  <c:v>27</c:v>
                </c:pt>
                <c:pt idx="6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Coal!$H$4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Coal!$C$5:$C$12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Coal!$H$5:$H$12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23962240"/>
        <c:axId val="223963776"/>
      </c:scatterChart>
      <c:valAx>
        <c:axId val="223962240"/>
        <c:scaling>
          <c:orientation val="minMax"/>
        </c:scaling>
        <c:axPos val="b"/>
        <c:numFmt formatCode="General" sourceLinked="1"/>
        <c:tickLblPos val="nextTo"/>
        <c:crossAx val="223963776"/>
        <c:crosses val="autoZero"/>
        <c:crossBetween val="midCat"/>
      </c:valAx>
      <c:valAx>
        <c:axId val="223963776"/>
        <c:scaling>
          <c:orientation val="minMax"/>
        </c:scaling>
        <c:axPos val="l"/>
        <c:majorGridlines/>
        <c:numFmt formatCode="General" sourceLinked="1"/>
        <c:tickLblPos val="nextTo"/>
        <c:crossAx val="223962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Coal!$H$4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Coal!$C$5:$C$12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Coal!$H$5:$H$12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23996544"/>
        <c:axId val="224002432"/>
      </c:scatterChart>
      <c:valAx>
        <c:axId val="223996544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24002432"/>
        <c:crosses val="autoZero"/>
        <c:crossBetween val="midCat"/>
      </c:valAx>
      <c:valAx>
        <c:axId val="224002432"/>
        <c:scaling>
          <c:orientation val="minMax"/>
        </c:scaling>
        <c:axPos val="l"/>
        <c:majorGridlines/>
        <c:numFmt formatCode="General" sourceLinked="1"/>
        <c:tickLblPos val="nextTo"/>
        <c:crossAx val="22399654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Coal!$G$4</c:f>
              <c:strCache>
                <c:ptCount val="1"/>
                <c:pt idx="0">
                  <c:v>Industry Equipment  -  Coal</c:v>
                </c:pt>
              </c:strCache>
            </c:strRef>
          </c:tx>
          <c:marker>
            <c:symbol val="none"/>
          </c:marker>
          <c:xVal>
            <c:numRef>
              <c:f>Coal!$C$5:$C$12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Coal!$G$5:$G$12</c:f>
              <c:numCache>
                <c:formatCode>General</c:formatCode>
                <c:ptCount val="8"/>
                <c:pt idx="0">
                  <c:v>352</c:v>
                </c:pt>
                <c:pt idx="1">
                  <c:v>461</c:v>
                </c:pt>
                <c:pt idx="2">
                  <c:v>412</c:v>
                </c:pt>
                <c:pt idx="3">
                  <c:v>168</c:v>
                </c:pt>
                <c:pt idx="4">
                  <c:v>169</c:v>
                </c:pt>
                <c:pt idx="5">
                  <c:v>27</c:v>
                </c:pt>
                <c:pt idx="6">
                  <c:v>0</c:v>
                </c:pt>
              </c:numCache>
            </c:numRef>
          </c:yVal>
          <c:smooth val="1"/>
        </c:ser>
        <c:axId val="224026624"/>
        <c:axId val="224028160"/>
      </c:scatterChart>
      <c:valAx>
        <c:axId val="224026624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224028160"/>
        <c:crosses val="autoZero"/>
        <c:crossBetween val="midCat"/>
      </c:valAx>
      <c:valAx>
        <c:axId val="224028160"/>
        <c:scaling>
          <c:orientation val="minMax"/>
        </c:scaling>
        <c:axPos val="l"/>
        <c:majorGridlines/>
        <c:numFmt formatCode="General" sourceLinked="1"/>
        <c:tickLblPos val="nextTo"/>
        <c:crossAx val="22402662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'Iron (2)'!$F$4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'Iron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'Iron (2)'!$F$5:$F$12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'Iron (2)'!$G$4</c:f>
              <c:strCache>
                <c:ptCount val="1"/>
                <c:pt idx="0">
                  <c:v>Industry Equipment  -  Iron</c:v>
                </c:pt>
              </c:strCache>
            </c:strRef>
          </c:tx>
          <c:marker>
            <c:symbol val="none"/>
          </c:marker>
          <c:xVal>
            <c:numRef>
              <c:f>'Iron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'Iron (2)'!$G$5:$G$12</c:f>
              <c:numCache>
                <c:formatCode>General</c:formatCode>
                <c:ptCount val="8"/>
                <c:pt idx="0">
                  <c:v>238</c:v>
                </c:pt>
                <c:pt idx="1">
                  <c:v>245</c:v>
                </c:pt>
                <c:pt idx="2">
                  <c:v>485</c:v>
                </c:pt>
                <c:pt idx="3">
                  <c:v>614</c:v>
                </c:pt>
                <c:pt idx="4">
                  <c:v>216</c:v>
                </c:pt>
                <c:pt idx="5">
                  <c:v>94</c:v>
                </c:pt>
                <c:pt idx="6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'Iron (2)'!$H$4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'Iron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'Iron (2)'!$H$5:$H$12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22529408"/>
        <c:axId val="222625792"/>
      </c:scatterChart>
      <c:valAx>
        <c:axId val="222529408"/>
        <c:scaling>
          <c:orientation val="minMax"/>
        </c:scaling>
        <c:axPos val="b"/>
        <c:numFmt formatCode="General" sourceLinked="1"/>
        <c:tickLblPos val="nextTo"/>
        <c:crossAx val="222625792"/>
        <c:crosses val="autoZero"/>
        <c:crossBetween val="midCat"/>
      </c:valAx>
      <c:valAx>
        <c:axId val="222625792"/>
        <c:scaling>
          <c:orientation val="minMax"/>
        </c:scaling>
        <c:axPos val="l"/>
        <c:majorGridlines/>
        <c:numFmt formatCode="General" sourceLinked="1"/>
        <c:tickLblPos val="nextTo"/>
        <c:crossAx val="222529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'Iron (2)'!$H$4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'Iron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'Iron (2)'!$H$5:$H$12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23646464"/>
        <c:axId val="223648384"/>
      </c:scatterChart>
      <c:valAx>
        <c:axId val="223646464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23648384"/>
        <c:crosses val="autoZero"/>
        <c:crossBetween val="midCat"/>
      </c:valAx>
      <c:valAx>
        <c:axId val="223648384"/>
        <c:scaling>
          <c:orientation val="minMax"/>
        </c:scaling>
        <c:axPos val="l"/>
        <c:majorGridlines/>
        <c:numFmt formatCode="General" sourceLinked="1"/>
        <c:tickLblPos val="nextTo"/>
        <c:crossAx val="22364646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'Iron (2)'!$G$4</c:f>
              <c:strCache>
                <c:ptCount val="1"/>
                <c:pt idx="0">
                  <c:v>Industry Equipment  -  Iron</c:v>
                </c:pt>
              </c:strCache>
            </c:strRef>
          </c:tx>
          <c:marker>
            <c:symbol val="none"/>
          </c:marker>
          <c:xVal>
            <c:numRef>
              <c:f>'Iron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'Iron (2)'!$G$5:$G$12</c:f>
              <c:numCache>
                <c:formatCode>General</c:formatCode>
                <c:ptCount val="8"/>
                <c:pt idx="0">
                  <c:v>238</c:v>
                </c:pt>
                <c:pt idx="1">
                  <c:v>245</c:v>
                </c:pt>
                <c:pt idx="2">
                  <c:v>485</c:v>
                </c:pt>
                <c:pt idx="3">
                  <c:v>614</c:v>
                </c:pt>
                <c:pt idx="4">
                  <c:v>216</c:v>
                </c:pt>
                <c:pt idx="5">
                  <c:v>94</c:v>
                </c:pt>
                <c:pt idx="6">
                  <c:v>0</c:v>
                </c:pt>
              </c:numCache>
            </c:numRef>
          </c:yVal>
          <c:smooth val="1"/>
        </c:ser>
        <c:axId val="223930624"/>
        <c:axId val="230509568"/>
      </c:scatterChart>
      <c:valAx>
        <c:axId val="223930624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230509568"/>
        <c:crosses val="autoZero"/>
        <c:crossBetween val="midCat"/>
      </c:valAx>
      <c:valAx>
        <c:axId val="230509568"/>
        <c:scaling>
          <c:orientation val="minMax"/>
        </c:scaling>
        <c:axPos val="l"/>
        <c:majorGridlines/>
        <c:numFmt formatCode="General" sourceLinked="1"/>
        <c:tickLblPos val="nextTo"/>
        <c:crossAx val="22393062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Chrome!$F$4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Chrome!$C$5:$C$12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Chrome!$F$5:$F$12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Chrome!$G$4</c:f>
              <c:strCache>
                <c:ptCount val="1"/>
                <c:pt idx="0">
                  <c:v>Industry Equipment - Chrome</c:v>
                </c:pt>
              </c:strCache>
            </c:strRef>
          </c:tx>
          <c:marker>
            <c:symbol val="none"/>
          </c:marker>
          <c:xVal>
            <c:numRef>
              <c:f>Chrome!$C$5:$C$12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Chrome!$G$5:$G$12</c:f>
              <c:numCache>
                <c:formatCode>General</c:formatCode>
                <c:ptCount val="8"/>
                <c:pt idx="0">
                  <c:v>23</c:v>
                </c:pt>
                <c:pt idx="1">
                  <c:v>112</c:v>
                </c:pt>
                <c:pt idx="2">
                  <c:v>35</c:v>
                </c:pt>
                <c:pt idx="3">
                  <c:v>137</c:v>
                </c:pt>
                <c:pt idx="4">
                  <c:v>115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Chrome!$H$4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Chrome!$C$5:$C$12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Chrome!$H$5:$H$12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126953728"/>
        <c:axId val="127774720"/>
      </c:scatterChart>
      <c:valAx>
        <c:axId val="126953728"/>
        <c:scaling>
          <c:orientation val="minMax"/>
        </c:scaling>
        <c:axPos val="b"/>
        <c:numFmt formatCode="General" sourceLinked="1"/>
        <c:tickLblPos val="nextTo"/>
        <c:crossAx val="127774720"/>
        <c:crosses val="autoZero"/>
        <c:crossBetween val="midCat"/>
      </c:valAx>
      <c:valAx>
        <c:axId val="127774720"/>
        <c:scaling>
          <c:orientation val="minMax"/>
        </c:scaling>
        <c:axPos val="l"/>
        <c:majorGridlines/>
        <c:numFmt formatCode="General" sourceLinked="1"/>
        <c:tickLblPos val="nextTo"/>
        <c:crossAx val="1269537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Chrome!$H$4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Chrome!$C$5:$C$12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Chrome!$H$5:$H$12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127792256"/>
        <c:axId val="127793792"/>
      </c:scatterChart>
      <c:valAx>
        <c:axId val="127792256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127793792"/>
        <c:crosses val="autoZero"/>
        <c:crossBetween val="midCat"/>
      </c:valAx>
      <c:valAx>
        <c:axId val="127793792"/>
        <c:scaling>
          <c:orientation val="minMax"/>
        </c:scaling>
        <c:axPos val="l"/>
        <c:majorGridlines/>
        <c:numFmt formatCode="General" sourceLinked="1"/>
        <c:tickLblPos val="nextTo"/>
        <c:crossAx val="127792256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Chrome!$G$4</c:f>
              <c:strCache>
                <c:ptCount val="1"/>
                <c:pt idx="0">
                  <c:v>Industry Equipment - Chrome</c:v>
                </c:pt>
              </c:strCache>
            </c:strRef>
          </c:tx>
          <c:marker>
            <c:symbol val="none"/>
          </c:marker>
          <c:xVal>
            <c:numRef>
              <c:f>Chrome!$C$5:$C$12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Chrome!$G$5:$G$12</c:f>
              <c:numCache>
                <c:formatCode>General</c:formatCode>
                <c:ptCount val="8"/>
                <c:pt idx="0">
                  <c:v>23</c:v>
                </c:pt>
                <c:pt idx="1">
                  <c:v>112</c:v>
                </c:pt>
                <c:pt idx="2">
                  <c:v>35</c:v>
                </c:pt>
                <c:pt idx="3">
                  <c:v>137</c:v>
                </c:pt>
                <c:pt idx="4">
                  <c:v>115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</c:numCache>
            </c:numRef>
          </c:yVal>
          <c:smooth val="1"/>
        </c:ser>
        <c:axId val="128642048"/>
        <c:axId val="128643840"/>
      </c:scatterChart>
      <c:valAx>
        <c:axId val="128642048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128643840"/>
        <c:crosses val="autoZero"/>
        <c:crossBetween val="midCat"/>
      </c:valAx>
      <c:valAx>
        <c:axId val="12864384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28642048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'Chrome (2)'!$H$4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'Chrome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'Chrome (2)'!$H$5:$H$12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0793984"/>
        <c:axId val="230795520"/>
      </c:scatterChart>
      <c:valAx>
        <c:axId val="230793984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30795520"/>
        <c:crosses val="autoZero"/>
        <c:crossBetween val="midCat"/>
      </c:valAx>
      <c:valAx>
        <c:axId val="230795520"/>
        <c:scaling>
          <c:orientation val="minMax"/>
        </c:scaling>
        <c:axPos val="l"/>
        <c:majorGridlines/>
        <c:numFmt formatCode="General" sourceLinked="1"/>
        <c:tickLblPos val="nextTo"/>
        <c:crossAx val="23079398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'Drilling Profile'!$F$4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'Drilling Profile'!$C$5:$C$12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'Drilling Profile'!$F$5:$F$12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'Drilling Profile'!$G$4</c:f>
              <c:strCache>
                <c:ptCount val="1"/>
                <c:pt idx="0">
                  <c:v>Drilling Equipment Profile</c:v>
                </c:pt>
              </c:strCache>
            </c:strRef>
          </c:tx>
          <c:marker>
            <c:symbol val="none"/>
          </c:marker>
          <c:xVal>
            <c:numRef>
              <c:f>'Drilling Profile'!$C$5:$C$12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'Drilling Profile'!$G$5:$G$12</c:f>
              <c:numCache>
                <c:formatCode>General</c:formatCode>
                <c:ptCount val="8"/>
                <c:pt idx="0">
                  <c:v>2</c:v>
                </c:pt>
                <c:pt idx="1">
                  <c:v>69</c:v>
                </c:pt>
                <c:pt idx="2">
                  <c:v>413</c:v>
                </c:pt>
                <c:pt idx="3">
                  <c:v>425</c:v>
                </c:pt>
                <c:pt idx="4">
                  <c:v>8661</c:v>
                </c:pt>
                <c:pt idx="5">
                  <c:v>17096</c:v>
                </c:pt>
                <c:pt idx="6">
                  <c:v>4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'Drilling Profile'!$H$4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'Drilling Profile'!$C$5:$C$12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'Drilling Profile'!$H$5:$H$12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67480576"/>
        <c:axId val="67572480"/>
      </c:scatterChart>
      <c:valAx>
        <c:axId val="67480576"/>
        <c:scaling>
          <c:orientation val="minMax"/>
        </c:scaling>
        <c:axPos val="b"/>
        <c:numFmt formatCode="General" sourceLinked="1"/>
        <c:tickLblPos val="nextTo"/>
        <c:crossAx val="67572480"/>
        <c:crosses val="autoZero"/>
        <c:crossBetween val="midCat"/>
      </c:valAx>
      <c:valAx>
        <c:axId val="67572480"/>
        <c:scaling>
          <c:orientation val="minMax"/>
        </c:scaling>
        <c:axPos val="l"/>
        <c:majorGridlines/>
        <c:numFmt formatCode="General" sourceLinked="1"/>
        <c:tickLblPos val="nextTo"/>
        <c:crossAx val="67480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'Drilling Profile'!$H$4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'Drilling Profile'!$C$5:$C$12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'Drilling Profile'!$H$5:$H$12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67580672"/>
        <c:axId val="67582208"/>
      </c:scatterChart>
      <c:valAx>
        <c:axId val="67580672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67582208"/>
        <c:crosses val="autoZero"/>
        <c:crossBetween val="midCat"/>
      </c:valAx>
      <c:valAx>
        <c:axId val="67582208"/>
        <c:scaling>
          <c:orientation val="minMax"/>
        </c:scaling>
        <c:axPos val="l"/>
        <c:majorGridlines/>
        <c:numFmt formatCode="General" sourceLinked="1"/>
        <c:tickLblPos val="nextTo"/>
        <c:crossAx val="67580672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'Drilling Profile'!$G$4</c:f>
              <c:strCache>
                <c:ptCount val="1"/>
                <c:pt idx="0">
                  <c:v>Drilling Equipment Profile</c:v>
                </c:pt>
              </c:strCache>
            </c:strRef>
          </c:tx>
          <c:marker>
            <c:symbol val="none"/>
          </c:marker>
          <c:xVal>
            <c:numRef>
              <c:f>'Drilling Profile'!$C$5:$C$12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'Drilling Profile'!$G$5:$G$12</c:f>
              <c:numCache>
                <c:formatCode>General</c:formatCode>
                <c:ptCount val="8"/>
                <c:pt idx="0">
                  <c:v>2</c:v>
                </c:pt>
                <c:pt idx="1">
                  <c:v>69</c:v>
                </c:pt>
                <c:pt idx="2">
                  <c:v>413</c:v>
                </c:pt>
                <c:pt idx="3">
                  <c:v>425</c:v>
                </c:pt>
                <c:pt idx="4">
                  <c:v>8661</c:v>
                </c:pt>
                <c:pt idx="5">
                  <c:v>17096</c:v>
                </c:pt>
                <c:pt idx="6">
                  <c:v>4</c:v>
                </c:pt>
              </c:numCache>
            </c:numRef>
          </c:yVal>
          <c:smooth val="1"/>
        </c:ser>
        <c:axId val="67762432"/>
        <c:axId val="122839040"/>
      </c:scatterChart>
      <c:valAx>
        <c:axId val="67762432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122839040"/>
        <c:crosses val="autoZero"/>
        <c:crossBetween val="midCat"/>
      </c:valAx>
      <c:valAx>
        <c:axId val="12283904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67762432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Fans!$F$4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Fans!$C$5:$C$12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Fans!$F$5:$F$12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Fans!$G$4</c:f>
              <c:strCache>
                <c:ptCount val="1"/>
                <c:pt idx="0">
                  <c:v>Fans Equipment Profile</c:v>
                </c:pt>
              </c:strCache>
            </c:strRef>
          </c:tx>
          <c:marker>
            <c:symbol val="none"/>
          </c:marker>
          <c:xVal>
            <c:numRef>
              <c:f>Fans!$C$5:$C$12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Fans!$G$5:$G$12</c:f>
              <c:numCache>
                <c:formatCode>General</c:formatCode>
                <c:ptCount val="8"/>
                <c:pt idx="0">
                  <c:v>274</c:v>
                </c:pt>
                <c:pt idx="1">
                  <c:v>1120</c:v>
                </c:pt>
                <c:pt idx="2">
                  <c:v>1076</c:v>
                </c:pt>
                <c:pt idx="3">
                  <c:v>2338</c:v>
                </c:pt>
                <c:pt idx="4">
                  <c:v>2692</c:v>
                </c:pt>
                <c:pt idx="5">
                  <c:v>1559</c:v>
                </c:pt>
                <c:pt idx="6">
                  <c:v>3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Fans!$H$4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Fans!$C$5:$C$12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Fans!$H$5:$H$12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6893312"/>
        <c:axId val="236894848"/>
      </c:scatterChart>
      <c:valAx>
        <c:axId val="236893312"/>
        <c:scaling>
          <c:orientation val="minMax"/>
        </c:scaling>
        <c:axPos val="b"/>
        <c:numFmt formatCode="General" sourceLinked="1"/>
        <c:tickLblPos val="nextTo"/>
        <c:crossAx val="236894848"/>
        <c:crosses val="autoZero"/>
        <c:crossBetween val="midCat"/>
      </c:valAx>
      <c:valAx>
        <c:axId val="236894848"/>
        <c:scaling>
          <c:orientation val="minMax"/>
        </c:scaling>
        <c:axPos val="l"/>
        <c:majorGridlines/>
        <c:numFmt formatCode="General" sourceLinked="1"/>
        <c:tickLblPos val="nextTo"/>
        <c:crossAx val="2368933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Fans!$H$4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Fans!$C$5:$C$12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Fans!$H$5:$H$12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7123840"/>
        <c:axId val="237125632"/>
      </c:scatterChart>
      <c:valAx>
        <c:axId val="237123840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37125632"/>
        <c:crosses val="autoZero"/>
        <c:crossBetween val="midCat"/>
      </c:valAx>
      <c:valAx>
        <c:axId val="237125632"/>
        <c:scaling>
          <c:orientation val="minMax"/>
        </c:scaling>
        <c:axPos val="l"/>
        <c:majorGridlines/>
        <c:numFmt formatCode="General" sourceLinked="1"/>
        <c:tickLblPos val="nextTo"/>
        <c:crossAx val="237123840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Fans!$G$4</c:f>
              <c:strCache>
                <c:ptCount val="1"/>
                <c:pt idx="0">
                  <c:v>Fans Equipment Profile</c:v>
                </c:pt>
              </c:strCache>
            </c:strRef>
          </c:tx>
          <c:marker>
            <c:symbol val="none"/>
          </c:marker>
          <c:xVal>
            <c:numRef>
              <c:f>Fans!$C$5:$C$12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Fans!$G$5:$G$12</c:f>
              <c:numCache>
                <c:formatCode>General</c:formatCode>
                <c:ptCount val="8"/>
                <c:pt idx="0">
                  <c:v>274</c:v>
                </c:pt>
                <c:pt idx="1">
                  <c:v>1120</c:v>
                </c:pt>
                <c:pt idx="2">
                  <c:v>1076</c:v>
                </c:pt>
                <c:pt idx="3">
                  <c:v>2338</c:v>
                </c:pt>
                <c:pt idx="4">
                  <c:v>2692</c:v>
                </c:pt>
                <c:pt idx="5">
                  <c:v>1559</c:v>
                </c:pt>
                <c:pt idx="6">
                  <c:v>3</c:v>
                </c:pt>
              </c:numCache>
            </c:numRef>
          </c:yVal>
          <c:smooth val="1"/>
        </c:ser>
        <c:axId val="237133824"/>
        <c:axId val="237135360"/>
      </c:scatterChart>
      <c:valAx>
        <c:axId val="237133824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237135360"/>
        <c:crosses val="autoZero"/>
        <c:crossBetween val="midCat"/>
      </c:valAx>
      <c:valAx>
        <c:axId val="23713536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23713382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LHDs!$F$4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LHDs!$C$5:$C$12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LHDs!$F$5:$F$12</c:f>
              <c:numCache>
                <c:formatCode>General</c:formatCode>
                <c:ptCount val="8"/>
                <c:pt idx="7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LHDs!$G$4</c:f>
              <c:strCache>
                <c:ptCount val="1"/>
                <c:pt idx="0">
                  <c:v>Fans Equipment Profile</c:v>
                </c:pt>
              </c:strCache>
            </c:strRef>
          </c:tx>
          <c:marker>
            <c:symbol val="none"/>
          </c:marker>
          <c:xVal>
            <c:numRef>
              <c:f>LHDs!$C$5:$C$12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LHDs!$G$5:$G$12</c:f>
              <c:numCache>
                <c:formatCode>General</c:formatCode>
                <c:ptCount val="8"/>
                <c:pt idx="0">
                  <c:v>320</c:v>
                </c:pt>
                <c:pt idx="1">
                  <c:v>144</c:v>
                </c:pt>
                <c:pt idx="2">
                  <c:v>905</c:v>
                </c:pt>
                <c:pt idx="3">
                  <c:v>503</c:v>
                </c:pt>
                <c:pt idx="4">
                  <c:v>869</c:v>
                </c:pt>
                <c:pt idx="5">
                  <c:v>845</c:v>
                </c:pt>
                <c:pt idx="6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LHDs!$H$4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LHDs!$C$5:$C$12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LHDs!$H$5:$H$12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7750528"/>
        <c:axId val="237752320"/>
      </c:scatterChart>
      <c:valAx>
        <c:axId val="237750528"/>
        <c:scaling>
          <c:orientation val="minMax"/>
        </c:scaling>
        <c:axPos val="b"/>
        <c:numFmt formatCode="General" sourceLinked="1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axPos val="l"/>
        <c:majorGridlines/>
        <c:numFmt formatCode="General" sourceLinked="1"/>
        <c:tickLblPos val="nextTo"/>
        <c:crossAx val="2377505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LHDs!$H$4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LHDs!$C$5:$C$12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LHDs!$H$5:$H$12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37763584"/>
        <c:axId val="238060288"/>
      </c:scatterChart>
      <c:valAx>
        <c:axId val="237763584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38060288"/>
        <c:crosses val="autoZero"/>
        <c:crossBetween val="midCat"/>
      </c:valAx>
      <c:valAx>
        <c:axId val="238060288"/>
        <c:scaling>
          <c:orientation val="minMax"/>
        </c:scaling>
        <c:axPos val="l"/>
        <c:majorGridlines/>
        <c:numFmt formatCode="General" sourceLinked="1"/>
        <c:tickLblPos val="nextTo"/>
        <c:crossAx val="23776358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LHDs!$G$4</c:f>
              <c:strCache>
                <c:ptCount val="1"/>
                <c:pt idx="0">
                  <c:v>Fans Equipment Profile</c:v>
                </c:pt>
              </c:strCache>
            </c:strRef>
          </c:tx>
          <c:marker>
            <c:symbol val="none"/>
          </c:marker>
          <c:xVal>
            <c:numRef>
              <c:f>LHDs!$C$5:$C$12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LHDs!$G$5:$G$12</c:f>
              <c:numCache>
                <c:formatCode>General</c:formatCode>
                <c:ptCount val="8"/>
                <c:pt idx="0">
                  <c:v>320</c:v>
                </c:pt>
                <c:pt idx="1">
                  <c:v>144</c:v>
                </c:pt>
                <c:pt idx="2">
                  <c:v>905</c:v>
                </c:pt>
                <c:pt idx="3">
                  <c:v>503</c:v>
                </c:pt>
                <c:pt idx="4">
                  <c:v>869</c:v>
                </c:pt>
                <c:pt idx="5">
                  <c:v>845</c:v>
                </c:pt>
                <c:pt idx="6">
                  <c:v>0</c:v>
                </c:pt>
              </c:numCache>
            </c:numRef>
          </c:yVal>
          <c:smooth val="1"/>
        </c:ser>
        <c:axId val="238170880"/>
        <c:axId val="238172416"/>
      </c:scatterChart>
      <c:valAx>
        <c:axId val="238170880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238172416"/>
        <c:crosses val="autoZero"/>
        <c:crossBetween val="midCat"/>
      </c:valAx>
      <c:valAx>
        <c:axId val="238172416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238170880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'Chrome (2)'!$G$4</c:f>
              <c:strCache>
                <c:ptCount val="1"/>
                <c:pt idx="0">
                  <c:v>Industry Equipment  -  Chrome</c:v>
                </c:pt>
              </c:strCache>
            </c:strRef>
          </c:tx>
          <c:marker>
            <c:symbol val="none"/>
          </c:marker>
          <c:xVal>
            <c:numRef>
              <c:f>'Chrome (2)'!$C$5:$C$12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'Chrome (2)'!$G$5:$G$12</c:f>
              <c:numCache>
                <c:formatCode>General</c:formatCode>
                <c:ptCount val="8"/>
                <c:pt idx="0">
                  <c:v>23</c:v>
                </c:pt>
                <c:pt idx="1">
                  <c:v>112</c:v>
                </c:pt>
                <c:pt idx="2">
                  <c:v>35</c:v>
                </c:pt>
                <c:pt idx="3">
                  <c:v>137</c:v>
                </c:pt>
                <c:pt idx="4">
                  <c:v>115</c:v>
                </c:pt>
                <c:pt idx="5">
                  <c:v>16</c:v>
                </c:pt>
                <c:pt idx="6">
                  <c:v>4</c:v>
                </c:pt>
                <c:pt idx="7">
                  <c:v>0</c:v>
                </c:pt>
              </c:numCache>
            </c:numRef>
          </c:yVal>
          <c:smooth val="1"/>
        </c:ser>
        <c:axId val="230811904"/>
        <c:axId val="230838272"/>
      </c:scatterChart>
      <c:valAx>
        <c:axId val="230811904"/>
        <c:scaling>
          <c:orientation val="minMax"/>
          <c:max val="120"/>
          <c:min val="85"/>
        </c:scaling>
        <c:axPos val="b"/>
        <c:numFmt formatCode="General" sourceLinked="1"/>
        <c:tickLblPos val="nextTo"/>
        <c:crossAx val="230838272"/>
        <c:crosses val="autoZero"/>
        <c:crossBetween val="midCat"/>
      </c:valAx>
      <c:valAx>
        <c:axId val="230838272"/>
        <c:scaling>
          <c:orientation val="minMax"/>
        </c:scaling>
        <c:axPos val="l"/>
        <c:majorGridlines/>
        <c:numFmt formatCode="General" sourceLinked="1"/>
        <c:tickLblPos val="nextTo"/>
        <c:crossAx val="230811904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1688102867267774"/>
          <c:y val="0.13818570829015986"/>
          <c:w val="0.69758712337613948"/>
          <c:h val="0.7354403797524327"/>
        </c:manualLayout>
      </c:layout>
      <c:scatterChart>
        <c:scatterStyle val="smoothMarker"/>
        <c:ser>
          <c:idx val="2"/>
          <c:order val="0"/>
          <c:tx>
            <c:strRef>
              <c:f>LL!$D$4</c:f>
              <c:strCache>
                <c:ptCount val="1"/>
                <c:pt idx="0">
                  <c:v>Industry Equipment - All Mines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LL!$D$5:$D$12</c:f>
              <c:numCache>
                <c:formatCode>General</c:formatCode>
                <c:ptCount val="8"/>
                <c:pt idx="0">
                  <c:v>5387</c:v>
                </c:pt>
                <c:pt idx="1">
                  <c:v>7305</c:v>
                </c:pt>
                <c:pt idx="2">
                  <c:v>13177</c:v>
                </c:pt>
                <c:pt idx="3">
                  <c:v>10611</c:v>
                </c:pt>
                <c:pt idx="4">
                  <c:v>16541</c:v>
                </c:pt>
                <c:pt idx="5">
                  <c:v>17964</c:v>
                </c:pt>
                <c:pt idx="6">
                  <c:v>11</c:v>
                </c:pt>
                <c:pt idx="7">
                  <c:v>0</c:v>
                </c:pt>
              </c:numCache>
            </c:numRef>
          </c:yVal>
          <c:smooth val="1"/>
        </c:ser>
        <c:axId val="154590592"/>
        <c:axId val="154984448"/>
      </c:scatterChart>
      <c:valAx>
        <c:axId val="154590592"/>
        <c:scaling>
          <c:orientation val="minMax"/>
          <c:max val="120"/>
          <c:min val="80"/>
        </c:scaling>
        <c:axPos val="b"/>
        <c:numFmt formatCode="General" sourceLinked="1"/>
        <c:tickLblPos val="nextTo"/>
        <c:spPr>
          <a:solidFill>
            <a:schemeClr val="lt1"/>
          </a:solidFill>
        </c:spPr>
        <c:txPr>
          <a:bodyPr/>
          <a:lstStyle/>
          <a:p>
            <a:pPr>
              <a:defRPr lang="en-ZA"/>
            </a:pPr>
            <a:endParaRPr lang="en-US"/>
          </a:p>
        </c:txPr>
        <c:crossAx val="154984448"/>
        <c:crosses val="autoZero"/>
        <c:crossBetween val="midCat"/>
        <c:majorUnit val="10"/>
      </c:valAx>
      <c:valAx>
        <c:axId val="154984448"/>
        <c:scaling>
          <c:orientation val="minMax"/>
          <c:max val="2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54590592"/>
        <c:crosses val="autoZero"/>
        <c:crossBetween val="midCat"/>
        <c:majorUnit val="5000"/>
      </c:valAx>
    </c:plotArea>
    <c:legend>
      <c:legendPos val="r"/>
      <c:layout>
        <c:manualLayout>
          <c:xMode val="edge"/>
          <c:yMode val="edge"/>
          <c:x val="0.79166666666666663"/>
          <c:y val="0.139507668755814"/>
          <c:w val="0.20614035087719298"/>
          <c:h val="0.15242875181238075"/>
        </c:manualLayout>
      </c:layout>
      <c:txPr>
        <a:bodyPr/>
        <a:lstStyle/>
        <a:p>
          <a:pPr>
            <a:defRPr lang="en-ZA"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LL!$C$4</c:f>
              <c:strCache>
                <c:ptCount val="1"/>
                <c:pt idx="0">
                  <c:v>Machine Noise Levels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LL!$D$4</c:f>
              <c:strCache>
                <c:ptCount val="1"/>
                <c:pt idx="0">
                  <c:v>Industry Equipment - All Mines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LL!$D$5:$D$12</c:f>
              <c:numCache>
                <c:formatCode>General</c:formatCode>
                <c:ptCount val="8"/>
                <c:pt idx="0">
                  <c:v>5387</c:v>
                </c:pt>
                <c:pt idx="1">
                  <c:v>7305</c:v>
                </c:pt>
                <c:pt idx="2">
                  <c:v>13177</c:v>
                </c:pt>
                <c:pt idx="3">
                  <c:v>10611</c:v>
                </c:pt>
                <c:pt idx="4">
                  <c:v>16541</c:v>
                </c:pt>
                <c:pt idx="5">
                  <c:v>17964</c:v>
                </c:pt>
                <c:pt idx="6">
                  <c:v>11</c:v>
                </c:pt>
                <c:pt idx="7">
                  <c:v>0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LL!$E$4</c:f>
              <c:strCache>
                <c:ptCount val="1"/>
                <c:pt idx="0">
                  <c:v>Industry Equipment - Gold 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LL!$E$5:$E$12</c:f>
              <c:numCache>
                <c:formatCode>General</c:formatCode>
                <c:ptCount val="8"/>
                <c:pt idx="0">
                  <c:v>1699</c:v>
                </c:pt>
                <c:pt idx="1">
                  <c:v>1263</c:v>
                </c:pt>
                <c:pt idx="2">
                  <c:v>898</c:v>
                </c:pt>
                <c:pt idx="3">
                  <c:v>1676</c:v>
                </c:pt>
                <c:pt idx="4">
                  <c:v>8203</c:v>
                </c:pt>
                <c:pt idx="5">
                  <c:v>397</c:v>
                </c:pt>
                <c:pt idx="6">
                  <c:v>15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LL!$F$4</c:f>
              <c:strCache>
                <c:ptCount val="1"/>
                <c:pt idx="0">
                  <c:v>Industry Equipment - Platinum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LL!$F$5:$F$12</c:f>
              <c:numCache>
                <c:formatCode>General</c:formatCode>
                <c:ptCount val="8"/>
                <c:pt idx="0">
                  <c:v>849</c:v>
                </c:pt>
                <c:pt idx="1">
                  <c:v>6076</c:v>
                </c:pt>
                <c:pt idx="2">
                  <c:v>12644</c:v>
                </c:pt>
                <c:pt idx="3">
                  <c:v>8299</c:v>
                </c:pt>
                <c:pt idx="4">
                  <c:v>8758</c:v>
                </c:pt>
                <c:pt idx="5">
                  <c:v>17435</c:v>
                </c:pt>
                <c:pt idx="6">
                  <c:v>6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LL!$G$4</c:f>
              <c:strCache>
                <c:ptCount val="1"/>
                <c:pt idx="0">
                  <c:v>Industry Equipment - Coal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LL!$G$5:$G$12</c:f>
              <c:numCache>
                <c:formatCode>General</c:formatCode>
                <c:ptCount val="8"/>
                <c:pt idx="0">
                  <c:v>352</c:v>
                </c:pt>
                <c:pt idx="1">
                  <c:v>461</c:v>
                </c:pt>
                <c:pt idx="2">
                  <c:v>412</c:v>
                </c:pt>
                <c:pt idx="3">
                  <c:v>168</c:v>
                </c:pt>
                <c:pt idx="4">
                  <c:v>169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LL!$H$4</c:f>
              <c:strCache>
                <c:ptCount val="1"/>
                <c:pt idx="0">
                  <c:v>Industry Equipment - Iron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LL!$H$5:$H$12</c:f>
              <c:numCache>
                <c:formatCode>General</c:formatCode>
                <c:ptCount val="8"/>
                <c:pt idx="0">
                  <c:v>238</c:v>
                </c:pt>
                <c:pt idx="1">
                  <c:v>245</c:v>
                </c:pt>
                <c:pt idx="2">
                  <c:v>485</c:v>
                </c:pt>
                <c:pt idx="3">
                  <c:v>614</c:v>
                </c:pt>
                <c:pt idx="4">
                  <c:v>216</c:v>
                </c:pt>
                <c:pt idx="5">
                  <c:v>94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LL!$I$4</c:f>
              <c:strCache>
                <c:ptCount val="1"/>
                <c:pt idx="0">
                  <c:v>Industry Equipment - Chrome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LL!$I$5:$I$12</c:f>
              <c:numCache>
                <c:formatCode>General</c:formatCode>
                <c:ptCount val="8"/>
                <c:pt idx="0">
                  <c:v>8</c:v>
                </c:pt>
                <c:pt idx="1">
                  <c:v>40</c:v>
                </c:pt>
                <c:pt idx="2">
                  <c:v>19</c:v>
                </c:pt>
                <c:pt idx="3">
                  <c:v>25</c:v>
                </c:pt>
                <c:pt idx="4">
                  <c:v>18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</c:numCache>
            </c:numRef>
          </c:yVal>
          <c:smooth val="1"/>
        </c:ser>
        <c:axId val="157335936"/>
        <c:axId val="157337472"/>
      </c:scatterChart>
      <c:valAx>
        <c:axId val="157335936"/>
        <c:scaling>
          <c:orientation val="minMax"/>
          <c:max val="120"/>
          <c:min val="80"/>
        </c:scaling>
        <c:axPos val="b"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57337472"/>
        <c:crosses val="autoZero"/>
        <c:crossBetween val="midCat"/>
        <c:majorUnit val="10"/>
      </c:valAx>
      <c:valAx>
        <c:axId val="157337472"/>
        <c:scaling>
          <c:orientation val="minMax"/>
          <c:max val="2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57335936"/>
        <c:crosses val="autoZero"/>
        <c:crossBetween val="midCat"/>
        <c:majorUnit val="5000"/>
      </c:valAx>
    </c:plotArea>
    <c:legend>
      <c:legendPos val="r"/>
      <c:layout/>
      <c:txPr>
        <a:bodyPr/>
        <a:lstStyle/>
        <a:p>
          <a:pPr>
            <a:defRPr lang="en-ZA"/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2"/>
          <c:order val="0"/>
          <c:tx>
            <c:strRef>
              <c:f>LL!$D$4</c:f>
              <c:strCache>
                <c:ptCount val="1"/>
                <c:pt idx="0">
                  <c:v>Industry Equipment - All Mines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LL!$D$5:$D$12</c:f>
              <c:numCache>
                <c:formatCode>General</c:formatCode>
                <c:ptCount val="8"/>
                <c:pt idx="0">
                  <c:v>5387</c:v>
                </c:pt>
                <c:pt idx="1">
                  <c:v>7305</c:v>
                </c:pt>
                <c:pt idx="2">
                  <c:v>13177</c:v>
                </c:pt>
                <c:pt idx="3">
                  <c:v>10611</c:v>
                </c:pt>
                <c:pt idx="4">
                  <c:v>16541</c:v>
                </c:pt>
                <c:pt idx="5">
                  <c:v>17964</c:v>
                </c:pt>
                <c:pt idx="6">
                  <c:v>11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LL!$F$4</c:f>
              <c:strCache>
                <c:ptCount val="1"/>
                <c:pt idx="0">
                  <c:v>Industry Equipment - Platinum</c:v>
                </c:pt>
              </c:strCache>
            </c:strRef>
          </c:tx>
          <c:xVal>
            <c:numRef>
              <c:f>LL!$C$5:$C$12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LL!$F$5:$F$12</c:f>
              <c:numCache>
                <c:formatCode>General</c:formatCode>
                <c:ptCount val="8"/>
                <c:pt idx="0">
                  <c:v>849</c:v>
                </c:pt>
                <c:pt idx="1">
                  <c:v>6076</c:v>
                </c:pt>
                <c:pt idx="2">
                  <c:v>12644</c:v>
                </c:pt>
                <c:pt idx="3">
                  <c:v>8299</c:v>
                </c:pt>
                <c:pt idx="4">
                  <c:v>8758</c:v>
                </c:pt>
                <c:pt idx="5">
                  <c:v>17435</c:v>
                </c:pt>
                <c:pt idx="6">
                  <c:v>6</c:v>
                </c:pt>
                <c:pt idx="7">
                  <c:v>0</c:v>
                </c:pt>
              </c:numCache>
            </c:numRef>
          </c:yVal>
          <c:smooth val="1"/>
        </c:ser>
        <c:axId val="186857728"/>
        <c:axId val="186880768"/>
      </c:scatterChart>
      <c:valAx>
        <c:axId val="186857728"/>
        <c:scaling>
          <c:orientation val="minMax"/>
          <c:max val="120"/>
          <c:min val="80"/>
        </c:scaling>
        <c:axPos val="b"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86880768"/>
        <c:crosses val="autoZero"/>
        <c:crossBetween val="midCat"/>
        <c:majorUnit val="10"/>
      </c:valAx>
      <c:valAx>
        <c:axId val="186880768"/>
        <c:scaling>
          <c:orientation val="minMax"/>
          <c:max val="2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ZA"/>
            </a:pPr>
            <a:endParaRPr lang="en-US"/>
          </a:p>
        </c:txPr>
        <c:crossAx val="186857728"/>
        <c:crosses val="autoZero"/>
        <c:crossBetween val="midCat"/>
        <c:majorUnit val="5000"/>
      </c:valAx>
    </c:plotArea>
    <c:legend>
      <c:legendPos val="r"/>
      <c:layout>
        <c:manualLayout>
          <c:xMode val="edge"/>
          <c:yMode val="edge"/>
          <c:x val="0.80921052631578949"/>
          <c:y val="0.25999036499997025"/>
          <c:w val="0.17763157894736842"/>
          <c:h val="0.29939508439158441"/>
        </c:manualLayout>
      </c:layout>
      <c:txPr>
        <a:bodyPr/>
        <a:lstStyle/>
        <a:p>
          <a:pPr>
            <a:defRPr lang="en-ZA"/>
          </a:pPr>
          <a:endParaRPr lang="en-U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'Plat 2'!$C$4</c:f>
              <c:strCache>
                <c:ptCount val="1"/>
                <c:pt idx="0">
                  <c:v>Machine Noise Levels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2"/>
          <c:order val="1"/>
          <c:tx>
            <c:strRef>
              <c:f>'Plat 2'!$F$4</c:f>
              <c:strCache>
                <c:ptCount val="1"/>
                <c:pt idx="0">
                  <c:v>Industry Equipment - Platinum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'Plat 2'!$F$5:$F$12</c:f>
              <c:numCache>
                <c:formatCode>General</c:formatCode>
                <c:ptCount val="8"/>
                <c:pt idx="0">
                  <c:v>849</c:v>
                </c:pt>
                <c:pt idx="1">
                  <c:v>6076</c:v>
                </c:pt>
                <c:pt idx="2">
                  <c:v>12644</c:v>
                </c:pt>
                <c:pt idx="3">
                  <c:v>8299</c:v>
                </c:pt>
                <c:pt idx="4">
                  <c:v>8758</c:v>
                </c:pt>
                <c:pt idx="5">
                  <c:v>17435</c:v>
                </c:pt>
                <c:pt idx="6">
                  <c:v>6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'Plat 2'!$G$4</c:f>
              <c:strCache>
                <c:ptCount val="1"/>
                <c:pt idx="0">
                  <c:v>Platinum - Pure Coventional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'Plat 2'!$G$5:$G$12</c:f>
              <c:numCache>
                <c:formatCode>General</c:formatCode>
                <c:ptCount val="8"/>
                <c:pt idx="0">
                  <c:v>1113</c:v>
                </c:pt>
                <c:pt idx="1">
                  <c:v>404</c:v>
                </c:pt>
                <c:pt idx="2">
                  <c:v>5272</c:v>
                </c:pt>
                <c:pt idx="3">
                  <c:v>4633</c:v>
                </c:pt>
                <c:pt idx="4">
                  <c:v>8418</c:v>
                </c:pt>
                <c:pt idx="5">
                  <c:v>8830</c:v>
                </c:pt>
                <c:pt idx="6">
                  <c:v>0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'Plat 2'!$H$4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'Plat 2'!$H$5:$H$12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194290048"/>
        <c:axId val="194287872"/>
      </c:scatterChart>
      <c:valAx>
        <c:axId val="194290048"/>
        <c:scaling>
          <c:orientation val="minMax"/>
        </c:scaling>
        <c:axPos val="b"/>
        <c:numFmt formatCode="General" sourceLinked="1"/>
        <c:tickLblPos val="nextTo"/>
        <c:crossAx val="194287872"/>
        <c:crosses val="autoZero"/>
        <c:crossBetween val="midCat"/>
      </c:valAx>
      <c:valAx>
        <c:axId val="194287872"/>
        <c:scaling>
          <c:orientation val="minMax"/>
        </c:scaling>
        <c:axPos val="l"/>
        <c:majorGridlines/>
        <c:numFmt formatCode="General" sourceLinked="1"/>
        <c:tickLblPos val="nextTo"/>
        <c:crossAx val="1942900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strRef>
              <c:f>'Plat 2'!$C$4</c:f>
              <c:strCache>
                <c:ptCount val="1"/>
                <c:pt idx="0">
                  <c:v>Machine Noise Levels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4"/>
          <c:order val="1"/>
          <c:tx>
            <c:strRef>
              <c:f>'Plat 2'!$H$4</c:f>
              <c:strCache>
                <c:ptCount val="1"/>
                <c:pt idx="0">
                  <c:v>Platinum - Pure Mechanised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'Plat 2'!$H$5:$H$12</c:f>
              <c:numCache>
                <c:formatCode>General</c:formatCode>
                <c:ptCount val="8"/>
                <c:pt idx="0">
                  <c:v>66</c:v>
                </c:pt>
                <c:pt idx="1">
                  <c:v>157</c:v>
                </c:pt>
                <c:pt idx="2">
                  <c:v>262</c:v>
                </c:pt>
                <c:pt idx="3">
                  <c:v>209</c:v>
                </c:pt>
                <c:pt idx="4">
                  <c:v>139</c:v>
                </c:pt>
                <c:pt idx="5">
                  <c:v>253</c:v>
                </c:pt>
                <c:pt idx="6">
                  <c:v>0</c:v>
                </c:pt>
              </c:numCache>
            </c:numRef>
          </c:yVal>
          <c:smooth val="1"/>
        </c:ser>
        <c:axId val="216740608"/>
        <c:axId val="216742144"/>
      </c:scatterChart>
      <c:valAx>
        <c:axId val="216740608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16742144"/>
        <c:crosses val="autoZero"/>
        <c:crossBetween val="midCat"/>
      </c:valAx>
      <c:valAx>
        <c:axId val="216742144"/>
        <c:scaling>
          <c:orientation val="minMax"/>
        </c:scaling>
        <c:axPos val="l"/>
        <c:majorGridlines/>
        <c:numFmt formatCode="General" sourceLinked="1"/>
        <c:tickLblPos val="nextTo"/>
        <c:crossAx val="216740608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1"/>
          <c:order val="0"/>
          <c:tx>
            <c:strRef>
              <c:f>'Plat 2'!$G$4</c:f>
              <c:strCache>
                <c:ptCount val="1"/>
                <c:pt idx="0">
                  <c:v>Platinum - Pure Coventional</c:v>
                </c:pt>
              </c:strCache>
            </c:strRef>
          </c:tx>
          <c:marker>
            <c:symbol val="none"/>
          </c:marker>
          <c:xVal>
            <c:numRef>
              <c:f>'Plat 2'!$C$5:$C$12</c:f>
              <c:numCache>
                <c:formatCode>General</c:formatCode>
                <c:ptCount val="8"/>
                <c:pt idx="0">
                  <c:v>85</c:v>
                </c:pt>
                <c:pt idx="1">
                  <c:v>90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110</c:v>
                </c:pt>
                <c:pt idx="6">
                  <c:v>115</c:v>
                </c:pt>
                <c:pt idx="7">
                  <c:v>120</c:v>
                </c:pt>
              </c:numCache>
            </c:numRef>
          </c:xVal>
          <c:yVal>
            <c:numRef>
              <c:f>'Plat 2'!$G$5:$G$12</c:f>
              <c:numCache>
                <c:formatCode>General</c:formatCode>
                <c:ptCount val="8"/>
                <c:pt idx="0">
                  <c:v>1113</c:v>
                </c:pt>
                <c:pt idx="1">
                  <c:v>404</c:v>
                </c:pt>
                <c:pt idx="2">
                  <c:v>5272</c:v>
                </c:pt>
                <c:pt idx="3">
                  <c:v>4633</c:v>
                </c:pt>
                <c:pt idx="4">
                  <c:v>8418</c:v>
                </c:pt>
                <c:pt idx="5">
                  <c:v>8830</c:v>
                </c:pt>
                <c:pt idx="6">
                  <c:v>0</c:v>
                </c:pt>
              </c:numCache>
            </c:numRef>
          </c:yVal>
          <c:smooth val="1"/>
        </c:ser>
        <c:axId val="216755200"/>
        <c:axId val="222083328"/>
      </c:scatterChart>
      <c:valAx>
        <c:axId val="216755200"/>
        <c:scaling>
          <c:orientation val="minMax"/>
          <c:max val="120"/>
          <c:min val="80"/>
        </c:scaling>
        <c:axPos val="b"/>
        <c:numFmt formatCode="General" sourceLinked="1"/>
        <c:tickLblPos val="nextTo"/>
        <c:crossAx val="222083328"/>
        <c:crosses val="autoZero"/>
        <c:crossBetween val="midCat"/>
      </c:valAx>
      <c:valAx>
        <c:axId val="222083328"/>
        <c:scaling>
          <c:orientation val="minMax"/>
        </c:scaling>
        <c:axPos val="l"/>
        <c:majorGridlines/>
        <c:numFmt formatCode="General" sourceLinked="1"/>
        <c:tickLblPos val="nextTo"/>
        <c:crossAx val="216755200"/>
        <c:crosses val="autoZero"/>
        <c:crossBetween val="midCat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85725</xdr:colOff>
      <xdr:row>1</xdr:row>
      <xdr:rowOff>0</xdr:rowOff>
    </xdr:from>
    <xdr:to>
      <xdr:col>19</xdr:col>
      <xdr:colOff>409575</xdr:colOff>
      <xdr:row>18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304800</xdr:colOff>
      <xdr:row>1</xdr:row>
      <xdr:rowOff>161925</xdr:rowOff>
    </xdr:from>
    <xdr:to>
      <xdr:col>20</xdr:col>
      <xdr:colOff>19050</xdr:colOff>
      <xdr:row>18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</xdr:row>
      <xdr:rowOff>123825</xdr:rowOff>
    </xdr:from>
    <xdr:to>
      <xdr:col>19</xdr:col>
      <xdr:colOff>28575</xdr:colOff>
      <xdr:row>18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</xdr:row>
      <xdr:rowOff>123825</xdr:rowOff>
    </xdr:from>
    <xdr:to>
      <xdr:col>19</xdr:col>
      <xdr:colOff>28575</xdr:colOff>
      <xdr:row>18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</xdr:row>
      <xdr:rowOff>123825</xdr:rowOff>
    </xdr:from>
    <xdr:to>
      <xdr:col>19</xdr:col>
      <xdr:colOff>28575</xdr:colOff>
      <xdr:row>18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180973</xdr:rowOff>
    </xdr:from>
    <xdr:to>
      <xdr:col>17</xdr:col>
      <xdr:colOff>581025</xdr:colOff>
      <xdr:row>22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0.46736</cdr:x>
      <cdr:y>0.93854</cdr:y>
    </cdr:from>
    <cdr:to>
      <cdr:x>0.73545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22314" y="3790388"/>
          <a:ext cx="1618968" cy="23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="1"/>
            <a:t>Noise Levels</a:t>
          </a:r>
        </a:p>
      </cdr:txBody>
    </cdr:sp>
  </cdr:relSizeAnchor>
  <cdr:relSizeAnchor xmlns:cdr="http://schemas.openxmlformats.org/drawingml/2006/chartDrawing">
    <cdr:from>
      <cdr:x>0</cdr:x>
      <cdr:y>0.31164</cdr:y>
    </cdr:from>
    <cdr:to>
      <cdr:x>0.04112</cdr:x>
      <cdr:y>0.69698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653969" y="1912553"/>
          <a:ext cx="1556245" cy="248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/>
          <a:r>
            <a:rPr lang="en-US" sz="1100" b="1">
              <a:latin typeface="Calibri"/>
              <a:ea typeface="+mn-ea"/>
              <a:cs typeface="+mn-cs"/>
            </a:rPr>
            <a:t>Number of Equipment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133349</xdr:rowOff>
    </xdr:from>
    <xdr:to>
      <xdr:col>19</xdr:col>
      <xdr:colOff>19050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2</xdr:row>
      <xdr:rowOff>161924</xdr:rowOff>
    </xdr:from>
    <xdr:to>
      <xdr:col>19</xdr:col>
      <xdr:colOff>19050</xdr:colOff>
      <xdr:row>21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676275</xdr:colOff>
      <xdr:row>5</xdr:row>
      <xdr:rowOff>28575</xdr:rowOff>
    </xdr:from>
    <xdr:to>
      <xdr:col>19</xdr:col>
      <xdr:colOff>304800</xdr:colOff>
      <xdr:row>25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133349</xdr:rowOff>
    </xdr:from>
    <xdr:to>
      <xdr:col>19</xdr:col>
      <xdr:colOff>19050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390525</xdr:colOff>
      <xdr:row>1</xdr:row>
      <xdr:rowOff>161925</xdr:rowOff>
    </xdr:from>
    <xdr:to>
      <xdr:col>20</xdr:col>
      <xdr:colOff>104775</xdr:colOff>
      <xdr:row>18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457199</xdr:colOff>
      <xdr:row>3</xdr:row>
      <xdr:rowOff>666750</xdr:rowOff>
    </xdr:from>
    <xdr:to>
      <xdr:col>18</xdr:col>
      <xdr:colOff>104774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266701</xdr:colOff>
      <xdr:row>3</xdr:row>
      <xdr:rowOff>523874</xdr:rowOff>
    </xdr:from>
    <xdr:to>
      <xdr:col>21</xdr:col>
      <xdr:colOff>590551</xdr:colOff>
      <xdr:row>22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457200</xdr:colOff>
      <xdr:row>0</xdr:row>
      <xdr:rowOff>104775</xdr:rowOff>
    </xdr:from>
    <xdr:to>
      <xdr:col>21</xdr:col>
      <xdr:colOff>171450</xdr:colOff>
      <xdr:row>17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G21" sqref="G21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24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23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112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35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137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115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16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4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/>
      <c r="I12" s="4">
        <v>0</v>
      </c>
    </row>
    <row r="15" spans="2:9">
      <c r="E15">
        <f>AVERAGE(E5:E12)</f>
        <v>0</v>
      </c>
      <c r="H15" t="e">
        <f>STDEV(E5:E12)</f>
        <v>#DIV/0!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G17" sqref="G17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17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23</v>
      </c>
      <c r="H5" s="2">
        <v>66</v>
      </c>
      <c r="I5" s="4"/>
    </row>
    <row r="6" spans="2:9">
      <c r="B6" t="s">
        <v>4</v>
      </c>
      <c r="C6" s="3">
        <v>90</v>
      </c>
      <c r="D6" s="4"/>
      <c r="E6" s="4"/>
      <c r="F6" s="4"/>
      <c r="G6" s="4">
        <v>112</v>
      </c>
      <c r="H6" s="2">
        <v>157</v>
      </c>
      <c r="I6" s="4"/>
    </row>
    <row r="7" spans="2:9">
      <c r="B7" t="s">
        <v>5</v>
      </c>
      <c r="C7" s="3">
        <v>95</v>
      </c>
      <c r="D7" s="4"/>
      <c r="E7" s="4"/>
      <c r="F7" s="4"/>
      <c r="G7" s="4">
        <v>35</v>
      </c>
      <c r="H7" s="2">
        <v>262</v>
      </c>
      <c r="I7" s="4"/>
    </row>
    <row r="8" spans="2:9">
      <c r="B8" t="s">
        <v>6</v>
      </c>
      <c r="C8" s="3">
        <v>100</v>
      </c>
      <c r="D8" s="4"/>
      <c r="E8" s="4"/>
      <c r="F8" s="4"/>
      <c r="G8" s="4">
        <v>137</v>
      </c>
      <c r="H8" s="2">
        <v>209</v>
      </c>
      <c r="I8" s="4"/>
    </row>
    <row r="9" spans="2:9">
      <c r="B9" t="s">
        <v>7</v>
      </c>
      <c r="C9" s="3">
        <v>105</v>
      </c>
      <c r="D9" s="4"/>
      <c r="E9" s="4"/>
      <c r="F9" s="4"/>
      <c r="G9" s="4">
        <v>115</v>
      </c>
      <c r="H9" s="2">
        <v>139</v>
      </c>
      <c r="I9" s="4"/>
    </row>
    <row r="10" spans="2:9">
      <c r="B10" t="s">
        <v>8</v>
      </c>
      <c r="C10" s="3">
        <v>110</v>
      </c>
      <c r="D10" s="4"/>
      <c r="E10" s="4"/>
      <c r="F10" s="4"/>
      <c r="G10" s="4">
        <v>16</v>
      </c>
      <c r="H10" s="2">
        <v>253</v>
      </c>
      <c r="I10" s="4"/>
    </row>
    <row r="11" spans="2:9">
      <c r="B11" t="s">
        <v>10</v>
      </c>
      <c r="C11" s="3">
        <v>115</v>
      </c>
      <c r="D11" s="4"/>
      <c r="E11" s="4"/>
      <c r="F11" s="4"/>
      <c r="G11" s="4">
        <v>4</v>
      </c>
      <c r="H11" s="2">
        <v>0</v>
      </c>
      <c r="I11" s="4"/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/>
      <c r="I12" s="4"/>
    </row>
    <row r="15" spans="2:9">
      <c r="E15">
        <f>AVERAGE(E5:E12)</f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H15" sqref="H15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25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2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69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413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425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8661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17096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4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  <row r="15" spans="2:9">
      <c r="E15">
        <f>AVERAGE(E5:E12)</f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G12" sqref="G12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26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274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1120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1076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2338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2692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1559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3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  <row r="15" spans="2:9">
      <c r="E15">
        <f>AVERAGE(E5:E12)</f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I15"/>
  <sheetViews>
    <sheetView tabSelected="1" workbookViewId="0">
      <selection activeCell="H15" sqref="H15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26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320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144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905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503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869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845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  <row r="15" spans="2:9">
      <c r="E15">
        <f>AVERAGE(E5:E12)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39"/>
  <sheetViews>
    <sheetView workbookViewId="0">
      <selection activeCell="I31" sqref="I31:I39"/>
    </sheetView>
  </sheetViews>
  <sheetFormatPr defaultRowHeight="15"/>
  <cols>
    <col min="3" max="3" width="20.42578125" bestFit="1" customWidth="1"/>
    <col min="4" max="4" width="11.28515625" bestFit="1" customWidth="1"/>
    <col min="8" max="8" width="20.42578125" bestFit="1" customWidth="1"/>
    <col min="12" max="12" width="20.42578125" bestFit="1" customWidth="1"/>
    <col min="13" max="13" width="11.28515625" bestFit="1" customWidth="1"/>
  </cols>
  <sheetData>
    <row r="1" spans="2:14">
      <c r="B1" t="s">
        <v>0</v>
      </c>
      <c r="G1" t="s">
        <v>11</v>
      </c>
      <c r="K1" t="s">
        <v>16</v>
      </c>
    </row>
    <row r="2" spans="2:14">
      <c r="B2" t="s">
        <v>1</v>
      </c>
      <c r="G2" t="s">
        <v>1</v>
      </c>
      <c r="K2" t="s">
        <v>1</v>
      </c>
    </row>
    <row r="3" spans="2:14">
      <c r="C3" s="2" t="s">
        <v>1</v>
      </c>
      <c r="D3" s="2" t="s">
        <v>2</v>
      </c>
      <c r="H3" s="2" t="s">
        <v>1</v>
      </c>
      <c r="I3" s="2" t="s">
        <v>2</v>
      </c>
      <c r="L3" s="2" t="s">
        <v>1</v>
      </c>
      <c r="M3" s="2" t="s">
        <v>16</v>
      </c>
    </row>
    <row r="4" spans="2:14">
      <c r="B4" t="s">
        <v>3</v>
      </c>
      <c r="C4" s="3">
        <v>85</v>
      </c>
      <c r="D4" s="4">
        <v>5387</v>
      </c>
      <c r="G4" t="s">
        <v>3</v>
      </c>
      <c r="H4" s="3">
        <v>85</v>
      </c>
      <c r="I4" s="4">
        <v>1699</v>
      </c>
      <c r="K4" t="s">
        <v>3</v>
      </c>
      <c r="L4" s="3">
        <v>85</v>
      </c>
      <c r="M4" s="4">
        <v>849</v>
      </c>
    </row>
    <row r="5" spans="2:14">
      <c r="B5" t="s">
        <v>4</v>
      </c>
      <c r="C5" s="3">
        <v>90</v>
      </c>
      <c r="D5" s="4">
        <v>7305</v>
      </c>
      <c r="G5" t="s">
        <v>4</v>
      </c>
      <c r="H5" s="3">
        <v>90</v>
      </c>
      <c r="I5" s="4">
        <v>1263</v>
      </c>
      <c r="K5" t="s">
        <v>4</v>
      </c>
      <c r="L5" s="3">
        <v>90</v>
      </c>
      <c r="M5" s="4">
        <v>6076</v>
      </c>
    </row>
    <row r="6" spans="2:14">
      <c r="B6" t="s">
        <v>5</v>
      </c>
      <c r="C6" s="3">
        <v>95</v>
      </c>
      <c r="D6" s="4">
        <v>13177</v>
      </c>
      <c r="G6" t="s">
        <v>5</v>
      </c>
      <c r="H6" s="3">
        <v>95</v>
      </c>
      <c r="I6" s="4">
        <v>898</v>
      </c>
      <c r="K6" t="s">
        <v>5</v>
      </c>
      <c r="L6" s="3">
        <v>95</v>
      </c>
      <c r="M6" s="4">
        <v>12644</v>
      </c>
    </row>
    <row r="7" spans="2:14">
      <c r="B7" t="s">
        <v>6</v>
      </c>
      <c r="C7" s="3">
        <v>100</v>
      </c>
      <c r="D7" s="4">
        <v>10611</v>
      </c>
      <c r="G7" t="s">
        <v>6</v>
      </c>
      <c r="H7" s="3">
        <v>100</v>
      </c>
      <c r="I7" s="4">
        <v>1676</v>
      </c>
      <c r="K7" t="s">
        <v>6</v>
      </c>
      <c r="L7" s="3">
        <v>100</v>
      </c>
      <c r="M7" s="4">
        <v>8299</v>
      </c>
    </row>
    <row r="8" spans="2:14">
      <c r="B8" t="s">
        <v>7</v>
      </c>
      <c r="C8" s="3">
        <v>105</v>
      </c>
      <c r="D8" s="4">
        <v>16541</v>
      </c>
      <c r="G8" t="s">
        <v>7</v>
      </c>
      <c r="H8" s="3">
        <v>105</v>
      </c>
      <c r="I8" s="4">
        <v>8203</v>
      </c>
      <c r="K8" t="s">
        <v>7</v>
      </c>
      <c r="L8" s="3">
        <v>105</v>
      </c>
      <c r="M8" s="4">
        <v>8758</v>
      </c>
    </row>
    <row r="9" spans="2:14">
      <c r="B9" t="s">
        <v>8</v>
      </c>
      <c r="C9" s="3">
        <v>110</v>
      </c>
      <c r="D9" s="4">
        <v>17964</v>
      </c>
      <c r="G9" t="s">
        <v>8</v>
      </c>
      <c r="H9" s="3">
        <v>110</v>
      </c>
      <c r="I9" s="4">
        <v>397</v>
      </c>
      <c r="K9" t="s">
        <v>8</v>
      </c>
      <c r="L9" s="3">
        <v>110</v>
      </c>
      <c r="M9" s="4">
        <v>17435</v>
      </c>
    </row>
    <row r="10" spans="2:14">
      <c r="B10" t="s">
        <v>10</v>
      </c>
      <c r="C10" s="3">
        <v>115</v>
      </c>
      <c r="D10" s="4">
        <v>11</v>
      </c>
      <c r="G10" t="s">
        <v>10</v>
      </c>
      <c r="H10" s="3">
        <v>115</v>
      </c>
      <c r="I10" s="4">
        <v>15</v>
      </c>
      <c r="K10" t="s">
        <v>10</v>
      </c>
      <c r="L10" s="3">
        <v>115</v>
      </c>
      <c r="M10" s="4">
        <v>6</v>
      </c>
    </row>
    <row r="11" spans="2:14">
      <c r="B11" t="s">
        <v>9</v>
      </c>
      <c r="C11" s="3">
        <v>120</v>
      </c>
      <c r="D11" s="4">
        <v>0</v>
      </c>
      <c r="G11" t="s">
        <v>9</v>
      </c>
      <c r="H11" s="3">
        <v>120</v>
      </c>
      <c r="I11" s="4">
        <v>0</v>
      </c>
      <c r="K11" t="s">
        <v>9</v>
      </c>
      <c r="L11" s="3">
        <v>120</v>
      </c>
      <c r="M11" s="4">
        <v>0</v>
      </c>
    </row>
    <row r="14" spans="2:14">
      <c r="G14" t="s">
        <v>12</v>
      </c>
      <c r="L14" t="s">
        <v>13</v>
      </c>
    </row>
    <row r="15" spans="2:14">
      <c r="G15" t="s">
        <v>1</v>
      </c>
      <c r="L15" t="s">
        <v>1</v>
      </c>
    </row>
    <row r="16" spans="2:14">
      <c r="H16" s="2" t="s">
        <v>1</v>
      </c>
      <c r="I16" s="2" t="s">
        <v>12</v>
      </c>
      <c r="M16" s="2" t="s">
        <v>1</v>
      </c>
      <c r="N16" s="2" t="s">
        <v>13</v>
      </c>
    </row>
    <row r="17" spans="7:14">
      <c r="G17" t="s">
        <v>3</v>
      </c>
      <c r="H17" s="3">
        <v>85</v>
      </c>
      <c r="I17" s="4">
        <v>352</v>
      </c>
      <c r="L17" t="s">
        <v>3</v>
      </c>
      <c r="M17" s="3">
        <v>85</v>
      </c>
      <c r="N17" s="4">
        <v>238</v>
      </c>
    </row>
    <row r="18" spans="7:14">
      <c r="G18" t="s">
        <v>4</v>
      </c>
      <c r="H18" s="3">
        <v>90</v>
      </c>
      <c r="I18" s="4">
        <v>461</v>
      </c>
      <c r="L18" t="s">
        <v>4</v>
      </c>
      <c r="M18" s="3">
        <v>90</v>
      </c>
      <c r="N18" s="4">
        <v>245</v>
      </c>
    </row>
    <row r="19" spans="7:14">
      <c r="G19" t="s">
        <v>5</v>
      </c>
      <c r="H19" s="3">
        <v>95</v>
      </c>
      <c r="I19" s="4">
        <v>412</v>
      </c>
      <c r="L19" t="s">
        <v>5</v>
      </c>
      <c r="M19" s="3">
        <v>95</v>
      </c>
      <c r="N19" s="4">
        <v>485</v>
      </c>
    </row>
    <row r="20" spans="7:14">
      <c r="G20" t="s">
        <v>6</v>
      </c>
      <c r="H20" s="3">
        <v>100</v>
      </c>
      <c r="I20" s="4">
        <v>168</v>
      </c>
      <c r="L20" t="s">
        <v>6</v>
      </c>
      <c r="M20" s="3">
        <v>100</v>
      </c>
      <c r="N20" s="4">
        <v>614</v>
      </c>
    </row>
    <row r="21" spans="7:14">
      <c r="G21" t="s">
        <v>7</v>
      </c>
      <c r="H21" s="3">
        <v>105</v>
      </c>
      <c r="I21" s="4">
        <v>169</v>
      </c>
      <c r="L21" t="s">
        <v>7</v>
      </c>
      <c r="M21" s="3">
        <v>105</v>
      </c>
      <c r="N21" s="4">
        <v>216</v>
      </c>
    </row>
    <row r="22" spans="7:14">
      <c r="G22" t="s">
        <v>8</v>
      </c>
      <c r="H22" s="3">
        <v>110</v>
      </c>
      <c r="I22" s="4">
        <v>27</v>
      </c>
      <c r="L22" t="s">
        <v>8</v>
      </c>
      <c r="M22" s="3">
        <v>110</v>
      </c>
      <c r="N22" s="4">
        <v>94</v>
      </c>
    </row>
    <row r="23" spans="7:14">
      <c r="G23" t="s">
        <v>10</v>
      </c>
      <c r="H23" s="3">
        <v>115</v>
      </c>
      <c r="I23" s="4">
        <v>0</v>
      </c>
      <c r="L23" t="s">
        <v>10</v>
      </c>
      <c r="M23" s="3">
        <v>115</v>
      </c>
      <c r="N23" s="4">
        <v>0</v>
      </c>
    </row>
    <row r="24" spans="7:14">
      <c r="G24" t="s">
        <v>9</v>
      </c>
      <c r="H24" s="3">
        <v>120</v>
      </c>
      <c r="I24" s="4">
        <v>0</v>
      </c>
      <c r="L24" t="s">
        <v>9</v>
      </c>
      <c r="M24" s="3">
        <v>120</v>
      </c>
      <c r="N24" s="4">
        <v>0</v>
      </c>
    </row>
    <row r="26" spans="7:14">
      <c r="L26" s="1"/>
    </row>
    <row r="29" spans="7:14">
      <c r="G29" t="s">
        <v>17</v>
      </c>
    </row>
    <row r="30" spans="7:14">
      <c r="G30" t="s">
        <v>1</v>
      </c>
    </row>
    <row r="31" spans="7:14">
      <c r="H31" s="2" t="s">
        <v>1</v>
      </c>
      <c r="I31" s="2" t="s">
        <v>17</v>
      </c>
    </row>
    <row r="32" spans="7:14">
      <c r="G32" t="s">
        <v>3</v>
      </c>
      <c r="H32" s="3">
        <v>85</v>
      </c>
      <c r="I32" s="4">
        <v>8</v>
      </c>
    </row>
    <row r="33" spans="7:9">
      <c r="G33" t="s">
        <v>4</v>
      </c>
      <c r="H33" s="3">
        <v>90</v>
      </c>
      <c r="I33" s="4">
        <v>40</v>
      </c>
    </row>
    <row r="34" spans="7:9">
      <c r="G34" t="s">
        <v>5</v>
      </c>
      <c r="H34" s="3">
        <v>95</v>
      </c>
      <c r="I34" s="4">
        <v>19</v>
      </c>
    </row>
    <row r="35" spans="7:9">
      <c r="G35" t="s">
        <v>6</v>
      </c>
      <c r="H35" s="3">
        <v>100</v>
      </c>
      <c r="I35" s="4">
        <v>25</v>
      </c>
    </row>
    <row r="36" spans="7:9">
      <c r="G36" t="s">
        <v>7</v>
      </c>
      <c r="H36" s="3">
        <v>105</v>
      </c>
      <c r="I36" s="4">
        <v>18</v>
      </c>
    </row>
    <row r="37" spans="7:9">
      <c r="G37" t="s">
        <v>8</v>
      </c>
      <c r="H37" s="3">
        <v>110</v>
      </c>
      <c r="I37" s="4">
        <v>6</v>
      </c>
    </row>
    <row r="38" spans="7:9">
      <c r="G38" t="s">
        <v>10</v>
      </c>
      <c r="H38" s="3">
        <v>115</v>
      </c>
      <c r="I38" s="4">
        <v>2</v>
      </c>
    </row>
    <row r="39" spans="7:9">
      <c r="G39" t="s">
        <v>9</v>
      </c>
      <c r="H39" s="3">
        <v>120</v>
      </c>
      <c r="I39" s="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3"/>
  <sheetViews>
    <sheetView workbookViewId="0">
      <selection activeCell="S18" sqref="S18"/>
    </sheetView>
  </sheetViews>
  <sheetFormatPr defaultRowHeight="15"/>
  <cols>
    <col min="3" max="3" width="8.5703125" customWidth="1"/>
    <col min="4" max="4" width="10.7109375" customWidth="1"/>
    <col min="5" max="5" width="10.140625" bestFit="1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45">
      <c r="C4" s="6" t="s">
        <v>1</v>
      </c>
      <c r="D4" s="6" t="s">
        <v>15</v>
      </c>
      <c r="E4" s="6" t="s">
        <v>14</v>
      </c>
      <c r="F4" s="6" t="s">
        <v>16</v>
      </c>
      <c r="G4" s="6" t="s">
        <v>12</v>
      </c>
      <c r="H4" s="6" t="s">
        <v>13</v>
      </c>
      <c r="I4" s="6" t="s">
        <v>17</v>
      </c>
    </row>
    <row r="5" spans="2:9">
      <c r="B5" t="s">
        <v>3</v>
      </c>
      <c r="C5" s="3">
        <v>85</v>
      </c>
      <c r="D5" s="4">
        <v>5387</v>
      </c>
      <c r="E5" s="4">
        <v>1699</v>
      </c>
      <c r="F5" s="4">
        <v>849</v>
      </c>
      <c r="G5" s="4">
        <v>352</v>
      </c>
      <c r="H5" s="2">
        <v>238</v>
      </c>
      <c r="I5" s="4">
        <v>8</v>
      </c>
    </row>
    <row r="6" spans="2:9">
      <c r="B6" t="s">
        <v>4</v>
      </c>
      <c r="C6" s="3">
        <v>90</v>
      </c>
      <c r="D6" s="4">
        <v>7305</v>
      </c>
      <c r="E6" s="4">
        <v>1263</v>
      </c>
      <c r="F6" s="4">
        <v>6076</v>
      </c>
      <c r="G6" s="4">
        <v>461</v>
      </c>
      <c r="H6" s="2">
        <v>245</v>
      </c>
      <c r="I6" s="4">
        <v>40</v>
      </c>
    </row>
    <row r="7" spans="2:9">
      <c r="B7" t="s">
        <v>5</v>
      </c>
      <c r="C7" s="3">
        <v>95</v>
      </c>
      <c r="D7" s="4">
        <v>13177</v>
      </c>
      <c r="E7" s="4">
        <v>898</v>
      </c>
      <c r="F7" s="4">
        <v>12644</v>
      </c>
      <c r="G7" s="4">
        <v>412</v>
      </c>
      <c r="H7" s="2">
        <v>485</v>
      </c>
      <c r="I7" s="4">
        <v>19</v>
      </c>
    </row>
    <row r="8" spans="2:9">
      <c r="B8" t="s">
        <v>6</v>
      </c>
      <c r="C8" s="3">
        <v>100</v>
      </c>
      <c r="D8" s="4">
        <v>10611</v>
      </c>
      <c r="E8" s="4">
        <v>1676</v>
      </c>
      <c r="F8" s="4">
        <v>8299</v>
      </c>
      <c r="G8" s="4">
        <v>168</v>
      </c>
      <c r="H8" s="2">
        <v>614</v>
      </c>
      <c r="I8" s="4">
        <v>25</v>
      </c>
    </row>
    <row r="9" spans="2:9">
      <c r="B9" t="s">
        <v>7</v>
      </c>
      <c r="C9" s="3">
        <v>105</v>
      </c>
      <c r="D9" s="4">
        <v>16541</v>
      </c>
      <c r="E9" s="4">
        <v>8203</v>
      </c>
      <c r="F9" s="4">
        <v>8758</v>
      </c>
      <c r="G9" s="4">
        <v>169</v>
      </c>
      <c r="H9" s="2">
        <v>216</v>
      </c>
      <c r="I9" s="4">
        <v>18</v>
      </c>
    </row>
    <row r="10" spans="2:9">
      <c r="B10" t="s">
        <v>8</v>
      </c>
      <c r="C10" s="3">
        <v>110</v>
      </c>
      <c r="D10" s="4">
        <v>17964</v>
      </c>
      <c r="E10" s="4">
        <v>397</v>
      </c>
      <c r="F10" s="4">
        <v>17435</v>
      </c>
      <c r="G10" s="4">
        <v>27</v>
      </c>
      <c r="H10" s="2">
        <v>94</v>
      </c>
      <c r="I10" s="4">
        <v>6</v>
      </c>
    </row>
    <row r="11" spans="2:9">
      <c r="B11" t="s">
        <v>10</v>
      </c>
      <c r="C11" s="3">
        <v>115</v>
      </c>
      <c r="D11" s="4">
        <v>11</v>
      </c>
      <c r="E11" s="4">
        <v>15</v>
      </c>
      <c r="F11" s="4">
        <v>6</v>
      </c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>
        <v>0</v>
      </c>
      <c r="I12" s="4">
        <v>0</v>
      </c>
    </row>
    <row r="23" spans="2:7">
      <c r="B23" t="s">
        <v>0</v>
      </c>
    </row>
    <row r="24" spans="2:7">
      <c r="B24" t="s">
        <v>1</v>
      </c>
    </row>
    <row r="25" spans="2:7" ht="90">
      <c r="B25" s="5"/>
      <c r="C25" s="6" t="s">
        <v>1</v>
      </c>
      <c r="D25" s="6" t="s">
        <v>16</v>
      </c>
      <c r="E25" s="6" t="s">
        <v>19</v>
      </c>
      <c r="F25" s="6" t="s">
        <v>18</v>
      </c>
      <c r="G25" s="6"/>
    </row>
    <row r="26" spans="2:7">
      <c r="B26" t="s">
        <v>3</v>
      </c>
      <c r="C26" s="3">
        <v>85</v>
      </c>
      <c r="D26" s="4">
        <v>5387</v>
      </c>
      <c r="E26" s="4">
        <v>1113</v>
      </c>
      <c r="F26" s="4">
        <v>66</v>
      </c>
      <c r="G26" s="4"/>
    </row>
    <row r="27" spans="2:7">
      <c r="B27" t="s">
        <v>4</v>
      </c>
      <c r="C27" s="3">
        <v>90</v>
      </c>
      <c r="D27" s="4">
        <v>7305</v>
      </c>
      <c r="E27" s="4">
        <v>404</v>
      </c>
      <c r="F27" s="4">
        <v>157</v>
      </c>
      <c r="G27" s="4"/>
    </row>
    <row r="28" spans="2:7">
      <c r="B28" t="s">
        <v>5</v>
      </c>
      <c r="C28" s="3">
        <v>95</v>
      </c>
      <c r="D28" s="4">
        <v>13177</v>
      </c>
      <c r="E28" s="4">
        <v>5272</v>
      </c>
      <c r="F28" s="4">
        <v>262</v>
      </c>
      <c r="G28" s="4"/>
    </row>
    <row r="29" spans="2:7">
      <c r="B29" t="s">
        <v>6</v>
      </c>
      <c r="C29" s="3">
        <v>100</v>
      </c>
      <c r="D29" s="4">
        <v>10611</v>
      </c>
      <c r="E29" s="4">
        <v>4633</v>
      </c>
      <c r="F29" s="4">
        <v>209</v>
      </c>
      <c r="G29" s="4"/>
    </row>
    <row r="30" spans="2:7">
      <c r="B30" t="s">
        <v>7</v>
      </c>
      <c r="C30" s="3">
        <v>105</v>
      </c>
      <c r="D30" s="4">
        <v>16541</v>
      </c>
      <c r="E30" s="4">
        <v>8418</v>
      </c>
      <c r="F30" s="4">
        <v>139</v>
      </c>
      <c r="G30" s="4"/>
    </row>
    <row r="31" spans="2:7">
      <c r="B31" t="s">
        <v>8</v>
      </c>
      <c r="C31" s="3">
        <v>110</v>
      </c>
      <c r="D31" s="4">
        <v>17964</v>
      </c>
      <c r="E31" s="4">
        <v>8830</v>
      </c>
      <c r="F31" s="4">
        <v>253</v>
      </c>
      <c r="G31" s="4"/>
    </row>
    <row r="32" spans="2:7">
      <c r="B32" t="s">
        <v>10</v>
      </c>
      <c r="C32" s="3">
        <v>115</v>
      </c>
      <c r="D32" s="4">
        <v>11</v>
      </c>
      <c r="E32" s="4">
        <v>0</v>
      </c>
      <c r="F32" s="4">
        <v>0</v>
      </c>
      <c r="G32" s="4"/>
    </row>
    <row r="33" spans="2:7">
      <c r="B33" t="s">
        <v>9</v>
      </c>
      <c r="C33" s="3">
        <v>120</v>
      </c>
      <c r="D33" s="4">
        <v>0</v>
      </c>
      <c r="E33" s="4">
        <v>0</v>
      </c>
      <c r="F33" s="4">
        <v>0</v>
      </c>
      <c r="G33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F22" sqref="F22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45">
      <c r="C4" s="6" t="s">
        <v>1</v>
      </c>
      <c r="D4" s="6" t="s">
        <v>15</v>
      </c>
      <c r="E4" s="6" t="s">
        <v>14</v>
      </c>
      <c r="F4" s="6" t="s">
        <v>16</v>
      </c>
      <c r="G4" s="6" t="s">
        <v>12</v>
      </c>
      <c r="H4" s="6" t="s">
        <v>13</v>
      </c>
      <c r="I4" s="6" t="s">
        <v>17</v>
      </c>
    </row>
    <row r="5" spans="2:9">
      <c r="B5" t="s">
        <v>3</v>
      </c>
      <c r="C5" s="3">
        <v>85</v>
      </c>
      <c r="D5" s="4">
        <v>5387</v>
      </c>
      <c r="E5" s="4">
        <v>1699</v>
      </c>
      <c r="F5" s="4">
        <v>849</v>
      </c>
      <c r="G5" s="4">
        <v>352</v>
      </c>
      <c r="H5" s="2">
        <v>238</v>
      </c>
      <c r="I5" s="4">
        <v>8</v>
      </c>
    </row>
    <row r="6" spans="2:9">
      <c r="B6" t="s">
        <v>4</v>
      </c>
      <c r="C6" s="3">
        <v>90</v>
      </c>
      <c r="D6" s="4">
        <v>7305</v>
      </c>
      <c r="E6" s="4">
        <v>1263</v>
      </c>
      <c r="F6" s="4">
        <v>6076</v>
      </c>
      <c r="G6" s="4">
        <v>461</v>
      </c>
      <c r="H6" s="2">
        <v>245</v>
      </c>
      <c r="I6" s="4">
        <v>40</v>
      </c>
    </row>
    <row r="7" spans="2:9">
      <c r="B7" t="s">
        <v>5</v>
      </c>
      <c r="C7" s="3">
        <v>95</v>
      </c>
      <c r="D7" s="4">
        <v>13177</v>
      </c>
      <c r="E7" s="4">
        <v>898</v>
      </c>
      <c r="F7" s="4">
        <v>12644</v>
      </c>
      <c r="G7" s="4">
        <v>412</v>
      </c>
      <c r="H7" s="2">
        <v>485</v>
      </c>
      <c r="I7" s="4">
        <v>19</v>
      </c>
    </row>
    <row r="8" spans="2:9">
      <c r="B8" t="s">
        <v>6</v>
      </c>
      <c r="C8" s="3">
        <v>100</v>
      </c>
      <c r="D8" s="4">
        <v>10611</v>
      </c>
      <c r="E8" s="4">
        <v>1676</v>
      </c>
      <c r="F8" s="4">
        <v>8299</v>
      </c>
      <c r="G8" s="4">
        <v>168</v>
      </c>
      <c r="H8" s="2">
        <v>614</v>
      </c>
      <c r="I8" s="4">
        <v>25</v>
      </c>
    </row>
    <row r="9" spans="2:9">
      <c r="B9" t="s">
        <v>7</v>
      </c>
      <c r="C9" s="3">
        <v>105</v>
      </c>
      <c r="D9" s="4">
        <v>16541</v>
      </c>
      <c r="E9" s="4">
        <v>8203</v>
      </c>
      <c r="F9" s="4">
        <v>8758</v>
      </c>
      <c r="G9" s="4">
        <v>169</v>
      </c>
      <c r="H9" s="2">
        <v>216</v>
      </c>
      <c r="I9" s="4">
        <v>18</v>
      </c>
    </row>
    <row r="10" spans="2:9">
      <c r="B10" t="s">
        <v>8</v>
      </c>
      <c r="C10" s="3">
        <v>110</v>
      </c>
      <c r="D10" s="4">
        <v>17964</v>
      </c>
      <c r="E10" s="4">
        <v>397</v>
      </c>
      <c r="F10" s="4">
        <v>17435</v>
      </c>
      <c r="G10" s="4">
        <v>27</v>
      </c>
      <c r="H10" s="2">
        <v>94</v>
      </c>
      <c r="I10" s="4">
        <v>6</v>
      </c>
    </row>
    <row r="11" spans="2:9">
      <c r="B11" t="s">
        <v>10</v>
      </c>
      <c r="C11" s="3">
        <v>115</v>
      </c>
      <c r="D11" s="4">
        <v>11</v>
      </c>
      <c r="E11" s="4">
        <v>15</v>
      </c>
      <c r="F11" s="4">
        <v>6</v>
      </c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>
        <v>0</v>
      </c>
      <c r="I12" s="4">
        <v>0</v>
      </c>
    </row>
    <row r="15" spans="2:9">
      <c r="E15">
        <f>AVERAGE(E5:E12)</f>
        <v>1768.875</v>
      </c>
      <c r="H15">
        <f>STDEV(E5:E12)</f>
        <v>2686.2837546905362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15"/>
  <sheetViews>
    <sheetView topLeftCell="A3" workbookViewId="0">
      <selection activeCell="E5" sqref="E5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45">
      <c r="C4" s="6" t="s">
        <v>1</v>
      </c>
      <c r="D4" s="6" t="s">
        <v>15</v>
      </c>
      <c r="E4" s="6" t="s">
        <v>14</v>
      </c>
      <c r="F4" s="6" t="s">
        <v>16</v>
      </c>
      <c r="G4" s="6" t="s">
        <v>12</v>
      </c>
      <c r="H4" s="6" t="s">
        <v>13</v>
      </c>
      <c r="I4" s="6" t="s">
        <v>17</v>
      </c>
    </row>
    <row r="5" spans="2:9">
      <c r="B5" t="s">
        <v>3</v>
      </c>
      <c r="C5" s="3">
        <v>85</v>
      </c>
      <c r="D5" s="4">
        <v>5387</v>
      </c>
      <c r="E5" s="4">
        <v>1699</v>
      </c>
      <c r="F5" s="4">
        <v>849</v>
      </c>
      <c r="G5" s="4">
        <v>352</v>
      </c>
      <c r="H5" s="2">
        <v>238</v>
      </c>
      <c r="I5" s="4">
        <v>8</v>
      </c>
    </row>
    <row r="6" spans="2:9">
      <c r="B6" t="s">
        <v>4</v>
      </c>
      <c r="C6" s="3">
        <v>90</v>
      </c>
      <c r="D6" s="4">
        <v>7305</v>
      </c>
      <c r="E6" s="4">
        <v>1263</v>
      </c>
      <c r="F6" s="4">
        <v>6076</v>
      </c>
      <c r="G6" s="4">
        <v>461</v>
      </c>
      <c r="H6" s="2">
        <v>245</v>
      </c>
      <c r="I6" s="4">
        <v>40</v>
      </c>
    </row>
    <row r="7" spans="2:9">
      <c r="B7" t="s">
        <v>5</v>
      </c>
      <c r="C7" s="3">
        <v>95</v>
      </c>
      <c r="D7" s="4">
        <v>13177</v>
      </c>
      <c r="E7" s="4">
        <v>898</v>
      </c>
      <c r="F7" s="4">
        <v>12644</v>
      </c>
      <c r="G7" s="4">
        <v>412</v>
      </c>
      <c r="H7" s="2">
        <v>485</v>
      </c>
      <c r="I7" s="4">
        <v>19</v>
      </c>
    </row>
    <row r="8" spans="2:9">
      <c r="B8" t="s">
        <v>6</v>
      </c>
      <c r="C8" s="3">
        <v>100</v>
      </c>
      <c r="D8" s="4">
        <v>10611</v>
      </c>
      <c r="E8" s="4">
        <v>1676</v>
      </c>
      <c r="F8" s="4">
        <v>8299</v>
      </c>
      <c r="G8" s="4">
        <v>168</v>
      </c>
      <c r="H8" s="2">
        <v>614</v>
      </c>
      <c r="I8" s="4">
        <v>25</v>
      </c>
    </row>
    <row r="9" spans="2:9">
      <c r="B9" t="s">
        <v>7</v>
      </c>
      <c r="C9" s="3">
        <v>105</v>
      </c>
      <c r="D9" s="4">
        <v>16541</v>
      </c>
      <c r="E9" s="4">
        <v>8203</v>
      </c>
      <c r="F9" s="4">
        <v>8758</v>
      </c>
      <c r="G9" s="4">
        <v>169</v>
      </c>
      <c r="H9" s="2">
        <v>216</v>
      </c>
      <c r="I9" s="4">
        <v>18</v>
      </c>
    </row>
    <row r="10" spans="2:9">
      <c r="B10" t="s">
        <v>8</v>
      </c>
      <c r="C10" s="3">
        <v>110</v>
      </c>
      <c r="D10" s="4">
        <v>17964</v>
      </c>
      <c r="E10" s="4">
        <v>397</v>
      </c>
      <c r="F10" s="4">
        <v>17435</v>
      </c>
      <c r="G10" s="4">
        <v>27</v>
      </c>
      <c r="H10" s="2">
        <v>94</v>
      </c>
      <c r="I10" s="4">
        <v>6</v>
      </c>
    </row>
    <row r="11" spans="2:9">
      <c r="B11" t="s">
        <v>10</v>
      </c>
      <c r="C11" s="3">
        <v>115</v>
      </c>
      <c r="D11" s="4">
        <v>11</v>
      </c>
      <c r="E11" s="4">
        <v>15</v>
      </c>
      <c r="F11" s="4">
        <v>6</v>
      </c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>
        <v>0</v>
      </c>
      <c r="I12" s="4">
        <v>0</v>
      </c>
    </row>
    <row r="15" spans="2:9">
      <c r="E15">
        <f>AVERAGE(E5:E12)</f>
        <v>1768.875</v>
      </c>
      <c r="H15">
        <f>STDEV(E5:E12)</f>
        <v>2686.2837546905362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D17" sqref="D17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 t="s">
        <v>15</v>
      </c>
      <c r="E4" s="6" t="s">
        <v>14</v>
      </c>
      <c r="F4" s="6" t="s">
        <v>16</v>
      </c>
      <c r="G4" s="6" t="s">
        <v>20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>
        <v>5387</v>
      </c>
      <c r="E5" s="4">
        <v>1699</v>
      </c>
      <c r="F5" s="4">
        <v>849</v>
      </c>
      <c r="G5" s="4">
        <v>1113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>
        <v>7305</v>
      </c>
      <c r="E6" s="4">
        <v>1263</v>
      </c>
      <c r="F6" s="4">
        <v>6076</v>
      </c>
      <c r="G6" s="4">
        <v>404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>
        <v>13177</v>
      </c>
      <c r="E7" s="4">
        <v>898</v>
      </c>
      <c r="F7" s="4">
        <v>12644</v>
      </c>
      <c r="G7" s="4">
        <v>5272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>
        <v>10611</v>
      </c>
      <c r="E8" s="4">
        <v>1676</v>
      </c>
      <c r="F8" s="4">
        <v>8299</v>
      </c>
      <c r="G8" s="4">
        <v>4633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>
        <v>16541</v>
      </c>
      <c r="E9" s="4">
        <v>8203</v>
      </c>
      <c r="F9" s="4">
        <v>8758</v>
      </c>
      <c r="G9" s="4">
        <v>8418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>
        <v>17964</v>
      </c>
      <c r="E10" s="4">
        <v>397</v>
      </c>
      <c r="F10" s="4">
        <v>17435</v>
      </c>
      <c r="G10" s="4">
        <v>8830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>
        <v>11</v>
      </c>
      <c r="E11" s="4">
        <v>15</v>
      </c>
      <c r="F11" s="4">
        <v>6</v>
      </c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  <row r="15" spans="2:9">
      <c r="E15">
        <f>AVERAGE(E5:E12)</f>
        <v>1768.875</v>
      </c>
      <c r="H15">
        <f>STDEV(E5:E12)</f>
        <v>2686.2837546905362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5"/>
  <sheetViews>
    <sheetView topLeftCell="A3" workbookViewId="0">
      <selection activeCell="F26" sqref="F26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45">
      <c r="C4" s="6" t="s">
        <v>1</v>
      </c>
      <c r="D4" s="6" t="s">
        <v>15</v>
      </c>
      <c r="E4" s="6" t="s">
        <v>14</v>
      </c>
      <c r="F4" s="6" t="s">
        <v>16</v>
      </c>
      <c r="G4" s="6" t="s">
        <v>12</v>
      </c>
      <c r="H4" s="6" t="s">
        <v>13</v>
      </c>
      <c r="I4" s="6" t="s">
        <v>17</v>
      </c>
    </row>
    <row r="5" spans="2:9">
      <c r="B5" t="s">
        <v>3</v>
      </c>
      <c r="C5" s="3">
        <v>85</v>
      </c>
      <c r="D5" s="4">
        <v>5387</v>
      </c>
      <c r="E5" s="4">
        <v>1699</v>
      </c>
      <c r="F5" s="4">
        <v>849</v>
      </c>
      <c r="G5" s="4">
        <v>352</v>
      </c>
      <c r="H5" s="2">
        <v>238</v>
      </c>
      <c r="I5" s="4">
        <v>8</v>
      </c>
    </row>
    <row r="6" spans="2:9">
      <c r="B6" t="s">
        <v>4</v>
      </c>
      <c r="C6" s="3">
        <v>90</v>
      </c>
      <c r="D6" s="4">
        <v>7305</v>
      </c>
      <c r="E6" s="4">
        <v>1263</v>
      </c>
      <c r="F6" s="4">
        <v>6076</v>
      </c>
      <c r="G6" s="4">
        <v>461</v>
      </c>
      <c r="H6" s="2">
        <v>245</v>
      </c>
      <c r="I6" s="4">
        <v>40</v>
      </c>
    </row>
    <row r="7" spans="2:9">
      <c r="B7" t="s">
        <v>5</v>
      </c>
      <c r="C7" s="3">
        <v>95</v>
      </c>
      <c r="D7" s="4">
        <v>13177</v>
      </c>
      <c r="E7" s="4">
        <v>898</v>
      </c>
      <c r="F7" s="4">
        <v>12644</v>
      </c>
      <c r="G7" s="4">
        <v>412</v>
      </c>
      <c r="H7" s="2">
        <v>485</v>
      </c>
      <c r="I7" s="4">
        <v>19</v>
      </c>
    </row>
    <row r="8" spans="2:9">
      <c r="B8" t="s">
        <v>6</v>
      </c>
      <c r="C8" s="3">
        <v>100</v>
      </c>
      <c r="D8" s="4">
        <v>10611</v>
      </c>
      <c r="E8" s="4">
        <v>1676</v>
      </c>
      <c r="F8" s="4">
        <v>8299</v>
      </c>
      <c r="G8" s="4">
        <v>168</v>
      </c>
      <c r="H8" s="2">
        <v>614</v>
      </c>
      <c r="I8" s="4">
        <v>25</v>
      </c>
    </row>
    <row r="9" spans="2:9">
      <c r="B9" t="s">
        <v>7</v>
      </c>
      <c r="C9" s="3">
        <v>105</v>
      </c>
      <c r="D9" s="4">
        <v>16541</v>
      </c>
      <c r="E9" s="4">
        <v>8203</v>
      </c>
      <c r="F9" s="4">
        <v>8758</v>
      </c>
      <c r="G9" s="4">
        <v>169</v>
      </c>
      <c r="H9" s="2">
        <v>216</v>
      </c>
      <c r="I9" s="4">
        <v>18</v>
      </c>
    </row>
    <row r="10" spans="2:9">
      <c r="B10" t="s">
        <v>8</v>
      </c>
      <c r="C10" s="3">
        <v>110</v>
      </c>
      <c r="D10" s="4">
        <v>17964</v>
      </c>
      <c r="E10" s="4">
        <v>397</v>
      </c>
      <c r="F10" s="4">
        <v>17435</v>
      </c>
      <c r="G10" s="4">
        <v>27</v>
      </c>
      <c r="H10" s="2">
        <v>94</v>
      </c>
      <c r="I10" s="4">
        <v>6</v>
      </c>
    </row>
    <row r="11" spans="2:9">
      <c r="B11" t="s">
        <v>10</v>
      </c>
      <c r="C11" s="3">
        <v>115</v>
      </c>
      <c r="D11" s="4">
        <v>11</v>
      </c>
      <c r="E11" s="4">
        <v>15</v>
      </c>
      <c r="F11" s="4">
        <v>6</v>
      </c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>
        <v>0</v>
      </c>
      <c r="H12" s="2">
        <v>0</v>
      </c>
      <c r="I12" s="4">
        <v>0</v>
      </c>
    </row>
    <row r="15" spans="2:9">
      <c r="E15">
        <f>AVERAGE(E5:E12)</f>
        <v>1768.875</v>
      </c>
      <c r="H15">
        <f>STDEV(E5:E12)</f>
        <v>2686.2837546905362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15"/>
  <sheetViews>
    <sheetView workbookViewId="0">
      <selection activeCell="F19" sqref="F19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22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352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461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412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168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169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27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  <row r="15" spans="2:9">
      <c r="E15">
        <f>AVERAGE(E5:E12)</f>
        <v>0</v>
      </c>
      <c r="H15" t="e">
        <f>STDEV(E5:E12)</f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I12"/>
  <sheetViews>
    <sheetView workbookViewId="0">
      <selection activeCell="G19" sqref="G19"/>
    </sheetView>
  </sheetViews>
  <sheetFormatPr defaultRowHeight="15"/>
  <cols>
    <col min="3" max="3" width="8.5703125" customWidth="1"/>
    <col min="4" max="4" width="10.7109375" customWidth="1"/>
    <col min="5" max="5" width="10.5703125" customWidth="1"/>
    <col min="6" max="6" width="10.7109375" customWidth="1"/>
    <col min="7" max="9" width="10.42578125" customWidth="1"/>
  </cols>
  <sheetData>
    <row r="2" spans="2:9">
      <c r="B2" t="s">
        <v>0</v>
      </c>
    </row>
    <row r="3" spans="2:9">
      <c r="B3" t="s">
        <v>1</v>
      </c>
    </row>
    <row r="4" spans="2:9" s="5" customFormat="1" ht="60">
      <c r="C4" s="6" t="s">
        <v>1</v>
      </c>
      <c r="D4" s="6"/>
      <c r="E4" s="6"/>
      <c r="F4" s="6"/>
      <c r="G4" s="6" t="s">
        <v>23</v>
      </c>
      <c r="H4" s="6" t="s">
        <v>21</v>
      </c>
      <c r="I4" s="6" t="s">
        <v>17</v>
      </c>
    </row>
    <row r="5" spans="2:9">
      <c r="B5" t="s">
        <v>3</v>
      </c>
      <c r="C5" s="3">
        <v>85</v>
      </c>
      <c r="D5" s="4"/>
      <c r="E5" s="4"/>
      <c r="F5" s="4"/>
      <c r="G5" s="4">
        <v>238</v>
      </c>
      <c r="H5" s="2">
        <v>66</v>
      </c>
      <c r="I5" s="4">
        <v>8</v>
      </c>
    </row>
    <row r="6" spans="2:9">
      <c r="B6" t="s">
        <v>4</v>
      </c>
      <c r="C6" s="3">
        <v>90</v>
      </c>
      <c r="D6" s="4"/>
      <c r="E6" s="4"/>
      <c r="F6" s="4"/>
      <c r="G6" s="4">
        <v>245</v>
      </c>
      <c r="H6" s="2">
        <v>157</v>
      </c>
      <c r="I6" s="4">
        <v>40</v>
      </c>
    </row>
    <row r="7" spans="2:9">
      <c r="B7" t="s">
        <v>5</v>
      </c>
      <c r="C7" s="3">
        <v>95</v>
      </c>
      <c r="D7" s="4"/>
      <c r="E7" s="4"/>
      <c r="F7" s="4"/>
      <c r="G7" s="4">
        <v>485</v>
      </c>
      <c r="H7" s="2">
        <v>262</v>
      </c>
      <c r="I7" s="4">
        <v>19</v>
      </c>
    </row>
    <row r="8" spans="2:9">
      <c r="B8" t="s">
        <v>6</v>
      </c>
      <c r="C8" s="3">
        <v>100</v>
      </c>
      <c r="D8" s="4"/>
      <c r="E8" s="4"/>
      <c r="F8" s="4"/>
      <c r="G8" s="4">
        <v>614</v>
      </c>
      <c r="H8" s="2">
        <v>209</v>
      </c>
      <c r="I8" s="4">
        <v>25</v>
      </c>
    </row>
    <row r="9" spans="2:9">
      <c r="B9" t="s">
        <v>7</v>
      </c>
      <c r="C9" s="3">
        <v>105</v>
      </c>
      <c r="D9" s="4"/>
      <c r="E9" s="4"/>
      <c r="F9" s="4"/>
      <c r="G9" s="4">
        <v>216</v>
      </c>
      <c r="H9" s="2">
        <v>139</v>
      </c>
      <c r="I9" s="4">
        <v>18</v>
      </c>
    </row>
    <row r="10" spans="2:9">
      <c r="B10" t="s">
        <v>8</v>
      </c>
      <c r="C10" s="3">
        <v>110</v>
      </c>
      <c r="D10" s="4"/>
      <c r="E10" s="4"/>
      <c r="F10" s="4"/>
      <c r="G10" s="4">
        <v>94</v>
      </c>
      <c r="H10" s="2">
        <v>253</v>
      </c>
      <c r="I10" s="4">
        <v>6</v>
      </c>
    </row>
    <row r="11" spans="2:9">
      <c r="B11" t="s">
        <v>10</v>
      </c>
      <c r="C11" s="3">
        <v>115</v>
      </c>
      <c r="D11" s="4"/>
      <c r="E11" s="4"/>
      <c r="F11" s="4"/>
      <c r="G11" s="4">
        <v>0</v>
      </c>
      <c r="H11" s="2">
        <v>0</v>
      </c>
      <c r="I11" s="4">
        <v>2</v>
      </c>
    </row>
    <row r="12" spans="2:9">
      <c r="B12" t="s">
        <v>9</v>
      </c>
      <c r="C12" s="3">
        <v>120</v>
      </c>
      <c r="D12" s="4">
        <v>0</v>
      </c>
      <c r="E12" s="4">
        <v>0</v>
      </c>
      <c r="F12" s="4">
        <v>0</v>
      </c>
      <c r="G12" s="4"/>
      <c r="H12" s="2"/>
      <c r="I12" s="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Chrome (2)</vt:lpstr>
      <vt:lpstr>Industry Equipment</vt:lpstr>
      <vt:lpstr>LL</vt:lpstr>
      <vt:lpstr>All</vt:lpstr>
      <vt:lpstr>Platinum</vt:lpstr>
      <vt:lpstr>Plat 2</vt:lpstr>
      <vt:lpstr>Gold</vt:lpstr>
      <vt:lpstr>Coal</vt:lpstr>
      <vt:lpstr>Iron (2)</vt:lpstr>
      <vt:lpstr>Chrome</vt:lpstr>
      <vt:lpstr>Drilling Profile</vt:lpstr>
      <vt:lpstr>Fans</vt:lpstr>
      <vt:lpstr>LHDs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hgumede</dc:creator>
  <cp:lastModifiedBy>hgumede</cp:lastModifiedBy>
  <dcterms:created xsi:type="dcterms:W3CDTF">2014-06-10T04:56:06Z</dcterms:created>
  <dcterms:modified xsi:type="dcterms:W3CDTF">2014-06-12T08:02:26Z</dcterms:modified>
</cp:coreProperties>
</file>